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5180"/>
  </bookViews>
  <sheets>
    <sheet name="Data" sheetId="1" r:id="rId1"/>
    <sheet name="Eq Graph" sheetId="4" r:id="rId2"/>
    <sheet name="DD Graph" sheetId="5" r:id="rId3"/>
    <sheet name="Eq 2010" sheetId="6" r:id="rId4"/>
    <sheet name="Eq 2011" sheetId="7" r:id="rId5"/>
    <sheet name="Eq 2012" sheetId="8" r:id="rId6"/>
    <sheet name="Week Graph" sheetId="11" r:id="rId7"/>
    <sheet name="Month Graph" sheetId="10" r:id="rId8"/>
  </sheets>
  <definedNames>
    <definedName name="_xlnm._FilterDatabase" localSheetId="0" hidden="1">Data!$A$7:$M$702</definedName>
  </definedNames>
  <calcPr calcId="125725"/>
</workbook>
</file>

<file path=xl/calcChain.xml><?xml version="1.0" encoding="utf-8"?>
<calcChain xmlns="http://schemas.openxmlformats.org/spreadsheetml/2006/main">
  <c r="H702" i="1"/>
  <c r="F702"/>
  <c r="G702" s="1"/>
  <c r="D702"/>
  <c r="H701"/>
  <c r="F701"/>
  <c r="D701"/>
  <c r="H700"/>
  <c r="F700"/>
  <c r="D700"/>
  <c r="H699"/>
  <c r="F699"/>
  <c r="D699"/>
  <c r="H698"/>
  <c r="F698"/>
  <c r="D698"/>
  <c r="H697"/>
  <c r="F697"/>
  <c r="D697"/>
  <c r="E697" s="1"/>
  <c r="K697" s="1"/>
  <c r="H696"/>
  <c r="F696"/>
  <c r="D696"/>
  <c r="H695"/>
  <c r="F695"/>
  <c r="D695"/>
  <c r="H694"/>
  <c r="F694"/>
  <c r="G695" s="1"/>
  <c r="M695" s="1"/>
  <c r="D694"/>
  <c r="H693"/>
  <c r="F693"/>
  <c r="D693"/>
  <c r="H692"/>
  <c r="F692"/>
  <c r="D692"/>
  <c r="E693" s="1"/>
  <c r="H691"/>
  <c r="F691"/>
  <c r="D69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G691" s="1"/>
  <c r="F8"/>
  <c r="G8" s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8"/>
  <c r="E8" s="1"/>
  <c r="G692" l="1"/>
  <c r="M692" s="1"/>
  <c r="G699"/>
  <c r="M699" s="1"/>
  <c r="E691"/>
  <c r="K691" s="1"/>
  <c r="E698"/>
  <c r="E694"/>
  <c r="K694" s="1"/>
  <c r="G696"/>
  <c r="M696" s="1"/>
  <c r="E701"/>
  <c r="E696"/>
  <c r="K696" s="1"/>
  <c r="G700"/>
  <c r="L700" s="1"/>
  <c r="E702"/>
  <c r="K702" s="1"/>
  <c r="G697"/>
  <c r="M697" s="1"/>
  <c r="E699"/>
  <c r="K699" s="1"/>
  <c r="G694"/>
  <c r="M694" s="1"/>
  <c r="M702"/>
  <c r="E692"/>
  <c r="G698"/>
  <c r="E700"/>
  <c r="M691"/>
  <c r="K693"/>
  <c r="K701"/>
  <c r="G693"/>
  <c r="E695"/>
  <c r="K698"/>
  <c r="G701"/>
  <c r="G639"/>
  <c r="M639" s="1"/>
  <c r="G615"/>
  <c r="M615" s="1"/>
  <c r="G551"/>
  <c r="M551" s="1"/>
  <c r="G535"/>
  <c r="G503"/>
  <c r="G495"/>
  <c r="M495" s="1"/>
  <c r="G439"/>
  <c r="G407"/>
  <c r="M407" s="1"/>
  <c r="G303"/>
  <c r="G159"/>
  <c r="G95"/>
  <c r="E650"/>
  <c r="K650" s="1"/>
  <c r="G458"/>
  <c r="M458" s="1"/>
  <c r="G122"/>
  <c r="M122" s="1"/>
  <c r="E297"/>
  <c r="K297" s="1"/>
  <c r="E513"/>
  <c r="K513" s="1"/>
  <c r="E385"/>
  <c r="K385" s="1"/>
  <c r="E201"/>
  <c r="K201" s="1"/>
  <c r="E129"/>
  <c r="E690"/>
  <c r="E634"/>
  <c r="K634" s="1"/>
  <c r="E594"/>
  <c r="K594" s="1"/>
  <c r="E570"/>
  <c r="K570" s="1"/>
  <c r="E562"/>
  <c r="K562" s="1"/>
  <c r="E530"/>
  <c r="E506"/>
  <c r="K506" s="1"/>
  <c r="E498"/>
  <c r="E466"/>
  <c r="K466" s="1"/>
  <c r="E458"/>
  <c r="K458" s="1"/>
  <c r="E442"/>
  <c r="K442" s="1"/>
  <c r="E434"/>
  <c r="E402"/>
  <c r="K402" s="1"/>
  <c r="E378"/>
  <c r="K378" s="1"/>
  <c r="E370"/>
  <c r="K370" s="1"/>
  <c r="E338"/>
  <c r="K338" s="1"/>
  <c r="E330"/>
  <c r="K330" s="1"/>
  <c r="E314"/>
  <c r="K314" s="1"/>
  <c r="E306"/>
  <c r="K306" s="1"/>
  <c r="E274"/>
  <c r="E250"/>
  <c r="K250" s="1"/>
  <c r="E210"/>
  <c r="K210" s="1"/>
  <c r="E202"/>
  <c r="E186"/>
  <c r="K186" s="1"/>
  <c r="E34"/>
  <c r="K34" s="1"/>
  <c r="E449"/>
  <c r="G669"/>
  <c r="M669" s="1"/>
  <c r="G621"/>
  <c r="M621" s="1"/>
  <c r="G557"/>
  <c r="M557" s="1"/>
  <c r="G397"/>
  <c r="M397" s="1"/>
  <c r="G269"/>
  <c r="M269" s="1"/>
  <c r="G141"/>
  <c r="M141" s="1"/>
  <c r="G13"/>
  <c r="E672"/>
  <c r="K672" s="1"/>
  <c r="E656"/>
  <c r="E608"/>
  <c r="E592"/>
  <c r="K592" s="1"/>
  <c r="E552"/>
  <c r="K552" s="1"/>
  <c r="E544"/>
  <c r="K544" s="1"/>
  <c r="E528"/>
  <c r="K528" s="1"/>
  <c r="E488"/>
  <c r="E480"/>
  <c r="K480" s="1"/>
  <c r="E464"/>
  <c r="E448"/>
  <c r="K448" s="1"/>
  <c r="E416"/>
  <c r="K416" s="1"/>
  <c r="E400"/>
  <c r="E368"/>
  <c r="K368" s="1"/>
  <c r="E352"/>
  <c r="E336"/>
  <c r="K336" s="1"/>
  <c r="E304"/>
  <c r="K304" s="1"/>
  <c r="E288"/>
  <c r="K288" s="1"/>
  <c r="E272"/>
  <c r="K272" s="1"/>
  <c r="E240"/>
  <c r="K240" s="1"/>
  <c r="E224"/>
  <c r="K224" s="1"/>
  <c r="E208"/>
  <c r="K208" s="1"/>
  <c r="E176"/>
  <c r="K176" s="1"/>
  <c r="E320"/>
  <c r="K320" s="1"/>
  <c r="E689"/>
  <c r="K689" s="1"/>
  <c r="E681"/>
  <c r="E649"/>
  <c r="K649" s="1"/>
  <c r="E641"/>
  <c r="E617"/>
  <c r="E577"/>
  <c r="K577" s="1"/>
  <c r="E561"/>
  <c r="K561" s="1"/>
  <c r="E553"/>
  <c r="K553" s="1"/>
  <c r="E497"/>
  <c r="K497" s="1"/>
  <c r="E457"/>
  <c r="K457" s="1"/>
  <c r="E433"/>
  <c r="K433" s="1"/>
  <c r="E425"/>
  <c r="E369"/>
  <c r="K369" s="1"/>
  <c r="E329"/>
  <c r="K329" s="1"/>
  <c r="E321"/>
  <c r="K321" s="1"/>
  <c r="E305"/>
  <c r="K305" s="1"/>
  <c r="E257"/>
  <c r="K257" s="1"/>
  <c r="E233"/>
  <c r="K233" s="1"/>
  <c r="E161"/>
  <c r="K161" s="1"/>
  <c r="E153"/>
  <c r="E97"/>
  <c r="K97" s="1"/>
  <c r="E89"/>
  <c r="K89" s="1"/>
  <c r="E73"/>
  <c r="K73" s="1"/>
  <c r="E33"/>
  <c r="K33" s="1"/>
  <c r="E25"/>
  <c r="K25" s="1"/>
  <c r="G324"/>
  <c r="G148"/>
  <c r="M148" s="1"/>
  <c r="E384"/>
  <c r="K384" s="1"/>
  <c r="E683"/>
  <c r="K683" s="1"/>
  <c r="E675"/>
  <c r="K675" s="1"/>
  <c r="E667"/>
  <c r="K667" s="1"/>
  <c r="E659"/>
  <c r="K659" s="1"/>
  <c r="E651"/>
  <c r="E643"/>
  <c r="K643" s="1"/>
  <c r="E635"/>
  <c r="K635" s="1"/>
  <c r="E627"/>
  <c r="E619"/>
  <c r="K619" s="1"/>
  <c r="E611"/>
  <c r="K611" s="1"/>
  <c r="E603"/>
  <c r="E595"/>
  <c r="K595" s="1"/>
  <c r="E587"/>
  <c r="K587" s="1"/>
  <c r="E579"/>
  <c r="K579" s="1"/>
  <c r="E571"/>
  <c r="K571" s="1"/>
  <c r="E563"/>
  <c r="K563" s="1"/>
  <c r="E555"/>
  <c r="K555" s="1"/>
  <c r="E547"/>
  <c r="K547" s="1"/>
  <c r="E539"/>
  <c r="K539" s="1"/>
  <c r="E531"/>
  <c r="K531" s="1"/>
  <c r="E523"/>
  <c r="K523" s="1"/>
  <c r="E515"/>
  <c r="K515" s="1"/>
  <c r="E507"/>
  <c r="K507" s="1"/>
  <c r="E499"/>
  <c r="K499" s="1"/>
  <c r="E491"/>
  <c r="K491" s="1"/>
  <c r="E483"/>
  <c r="K483" s="1"/>
  <c r="E475"/>
  <c r="K475" s="1"/>
  <c r="E467"/>
  <c r="K467" s="1"/>
  <c r="E459"/>
  <c r="E451"/>
  <c r="K451" s="1"/>
  <c r="E443"/>
  <c r="K443" s="1"/>
  <c r="E435"/>
  <c r="K435" s="1"/>
  <c r="E427"/>
  <c r="K427" s="1"/>
  <c r="E419"/>
  <c r="K419" s="1"/>
  <c r="E411"/>
  <c r="K411" s="1"/>
  <c r="E403"/>
  <c r="K403" s="1"/>
  <c r="E395"/>
  <c r="E387"/>
  <c r="K387" s="1"/>
  <c r="E379"/>
  <c r="K379" s="1"/>
  <c r="E371"/>
  <c r="E363"/>
  <c r="K363" s="1"/>
  <c r="E355"/>
  <c r="K355" s="1"/>
  <c r="E347"/>
  <c r="E339"/>
  <c r="K339" s="1"/>
  <c r="E331"/>
  <c r="K331" s="1"/>
  <c r="E323"/>
  <c r="E315"/>
  <c r="K315" s="1"/>
  <c r="E307"/>
  <c r="K307" s="1"/>
  <c r="E299"/>
  <c r="K299" s="1"/>
  <c r="E291"/>
  <c r="K291" s="1"/>
  <c r="E283"/>
  <c r="K283" s="1"/>
  <c r="E275"/>
  <c r="K275" s="1"/>
  <c r="E267"/>
  <c r="K267" s="1"/>
  <c r="E259"/>
  <c r="K259" s="1"/>
  <c r="E251"/>
  <c r="E243"/>
  <c r="K243" s="1"/>
  <c r="E235"/>
  <c r="K235" s="1"/>
  <c r="E227"/>
  <c r="E219"/>
  <c r="K219" s="1"/>
  <c r="E211"/>
  <c r="K211" s="1"/>
  <c r="E203"/>
  <c r="K203" s="1"/>
  <c r="E195"/>
  <c r="K195" s="1"/>
  <c r="E187"/>
  <c r="E179"/>
  <c r="K179" s="1"/>
  <c r="E171"/>
  <c r="K171" s="1"/>
  <c r="E163"/>
  <c r="E155"/>
  <c r="K155" s="1"/>
  <c r="E147"/>
  <c r="K147" s="1"/>
  <c r="E139"/>
  <c r="K139" s="1"/>
  <c r="E131"/>
  <c r="K131" s="1"/>
  <c r="E123"/>
  <c r="K123" s="1"/>
  <c r="E115"/>
  <c r="K115" s="1"/>
  <c r="E107"/>
  <c r="K107" s="1"/>
  <c r="G591"/>
  <c r="M591" s="1"/>
  <c r="G470"/>
  <c r="L470" s="1"/>
  <c r="G406"/>
  <c r="M406" s="1"/>
  <c r="G398"/>
  <c r="M398" s="1"/>
  <c r="G367"/>
  <c r="G342"/>
  <c r="L342" s="1"/>
  <c r="G294"/>
  <c r="G270"/>
  <c r="G38"/>
  <c r="G679"/>
  <c r="M679" s="1"/>
  <c r="G647"/>
  <c r="G607"/>
  <c r="M607" s="1"/>
  <c r="G575"/>
  <c r="G543"/>
  <c r="M543" s="1"/>
  <c r="G511"/>
  <c r="M511" s="1"/>
  <c r="G479"/>
  <c r="G447"/>
  <c r="M447" s="1"/>
  <c r="G415"/>
  <c r="G383"/>
  <c r="M383" s="1"/>
  <c r="G351"/>
  <c r="M351" s="1"/>
  <c r="G319"/>
  <c r="G287"/>
  <c r="M287" s="1"/>
  <c r="G672"/>
  <c r="G664"/>
  <c r="M664" s="1"/>
  <c r="G656"/>
  <c r="G648"/>
  <c r="M648" s="1"/>
  <c r="G640"/>
  <c r="M640" s="1"/>
  <c r="G632"/>
  <c r="G624"/>
  <c r="M624" s="1"/>
  <c r="G616"/>
  <c r="L616" s="1"/>
  <c r="G608"/>
  <c r="G600"/>
  <c r="M600" s="1"/>
  <c r="G592"/>
  <c r="M592" s="1"/>
  <c r="G584"/>
  <c r="G576"/>
  <c r="M576" s="1"/>
  <c r="G568"/>
  <c r="M568" s="1"/>
  <c r="G560"/>
  <c r="G552"/>
  <c r="L552" s="1"/>
  <c r="G544"/>
  <c r="M544" s="1"/>
  <c r="G536"/>
  <c r="G528"/>
  <c r="M528" s="1"/>
  <c r="G520"/>
  <c r="M520" s="1"/>
  <c r="G512"/>
  <c r="L512" s="1"/>
  <c r="G504"/>
  <c r="G496"/>
  <c r="M496" s="1"/>
  <c r="G488"/>
  <c r="G480"/>
  <c r="G472"/>
  <c r="M472" s="1"/>
  <c r="G464"/>
  <c r="G456"/>
  <c r="M456" s="1"/>
  <c r="G448"/>
  <c r="M448" s="1"/>
  <c r="G440"/>
  <c r="G432"/>
  <c r="M432" s="1"/>
  <c r="G424"/>
  <c r="M424" s="1"/>
  <c r="G416"/>
  <c r="G408"/>
  <c r="M408" s="1"/>
  <c r="G400"/>
  <c r="G392"/>
  <c r="M392" s="1"/>
  <c r="G384"/>
  <c r="M384" s="1"/>
  <c r="G376"/>
  <c r="G368"/>
  <c r="M368" s="1"/>
  <c r="G360"/>
  <c r="M360" s="1"/>
  <c r="G352"/>
  <c r="G344"/>
  <c r="M344" s="1"/>
  <c r="G336"/>
  <c r="M336" s="1"/>
  <c r="G328"/>
  <c r="G320"/>
  <c r="M320" s="1"/>
  <c r="G312"/>
  <c r="M312" s="1"/>
  <c r="G304"/>
  <c r="G296"/>
  <c r="M296" s="1"/>
  <c r="G288"/>
  <c r="M288" s="1"/>
  <c r="G280"/>
  <c r="L280" s="1"/>
  <c r="G272"/>
  <c r="M272" s="1"/>
  <c r="G264"/>
  <c r="M264" s="1"/>
  <c r="G256"/>
  <c r="M256" s="1"/>
  <c r="G248"/>
  <c r="M248" s="1"/>
  <c r="G240"/>
  <c r="M240" s="1"/>
  <c r="G232"/>
  <c r="G224"/>
  <c r="M224" s="1"/>
  <c r="G216"/>
  <c r="M216" s="1"/>
  <c r="G200"/>
  <c r="M200" s="1"/>
  <c r="G192"/>
  <c r="G184"/>
  <c r="M184" s="1"/>
  <c r="G176"/>
  <c r="M176" s="1"/>
  <c r="G168"/>
  <c r="G160"/>
  <c r="M160" s="1"/>
  <c r="G136"/>
  <c r="M136" s="1"/>
  <c r="G128"/>
  <c r="M128" s="1"/>
  <c r="G120"/>
  <c r="G104"/>
  <c r="M104" s="1"/>
  <c r="G96"/>
  <c r="G72"/>
  <c r="M72" s="1"/>
  <c r="G64"/>
  <c r="M64" s="1"/>
  <c r="G56"/>
  <c r="G40"/>
  <c r="M40" s="1"/>
  <c r="G32"/>
  <c r="E687"/>
  <c r="K687" s="1"/>
  <c r="E678"/>
  <c r="K678" s="1"/>
  <c r="E670"/>
  <c r="K670" s="1"/>
  <c r="E662"/>
  <c r="K662" s="1"/>
  <c r="E654"/>
  <c r="K654" s="1"/>
  <c r="E646"/>
  <c r="E638"/>
  <c r="K638" s="1"/>
  <c r="E630"/>
  <c r="K630" s="1"/>
  <c r="E622"/>
  <c r="E614"/>
  <c r="K614" s="1"/>
  <c r="E606"/>
  <c r="K606" s="1"/>
  <c r="E599"/>
  <c r="K599" s="1"/>
  <c r="E590"/>
  <c r="K590" s="1"/>
  <c r="E582"/>
  <c r="K582" s="1"/>
  <c r="E574"/>
  <c r="E566"/>
  <c r="K566" s="1"/>
  <c r="E559"/>
  <c r="E550"/>
  <c r="K550" s="1"/>
  <c r="E542"/>
  <c r="K542" s="1"/>
  <c r="E534"/>
  <c r="K534" s="1"/>
  <c r="E526"/>
  <c r="K526" s="1"/>
  <c r="E518"/>
  <c r="K518" s="1"/>
  <c r="E510"/>
  <c r="K510" s="1"/>
  <c r="E502"/>
  <c r="K502" s="1"/>
  <c r="E495"/>
  <c r="K495" s="1"/>
  <c r="E486"/>
  <c r="K486" s="1"/>
  <c r="E478"/>
  <c r="K478" s="1"/>
  <c r="E470"/>
  <c r="K470" s="1"/>
  <c r="E462"/>
  <c r="K462" s="1"/>
  <c r="E454"/>
  <c r="E446"/>
  <c r="K446" s="1"/>
  <c r="E438"/>
  <c r="K438" s="1"/>
  <c r="E430"/>
  <c r="E422"/>
  <c r="K422" s="1"/>
  <c r="E414"/>
  <c r="K414" s="1"/>
  <c r="E406"/>
  <c r="K406" s="1"/>
  <c r="E398"/>
  <c r="K398" s="1"/>
  <c r="E390"/>
  <c r="E382"/>
  <c r="K382" s="1"/>
  <c r="E374"/>
  <c r="K374" s="1"/>
  <c r="E367"/>
  <c r="K367" s="1"/>
  <c r="E358"/>
  <c r="K358" s="1"/>
  <c r="E350"/>
  <c r="K350" s="1"/>
  <c r="E342"/>
  <c r="E334"/>
  <c r="K334" s="1"/>
  <c r="E326"/>
  <c r="K326" s="1"/>
  <c r="E318"/>
  <c r="E310"/>
  <c r="K310" s="1"/>
  <c r="E302"/>
  <c r="K302" s="1"/>
  <c r="E294"/>
  <c r="E286"/>
  <c r="K286" s="1"/>
  <c r="E278"/>
  <c r="K278" s="1"/>
  <c r="E270"/>
  <c r="E262"/>
  <c r="K262" s="1"/>
  <c r="E254"/>
  <c r="K254" s="1"/>
  <c r="E246"/>
  <c r="E238"/>
  <c r="K238" s="1"/>
  <c r="E230"/>
  <c r="K230" s="1"/>
  <c r="E222"/>
  <c r="E214"/>
  <c r="K214" s="1"/>
  <c r="E206"/>
  <c r="K206" s="1"/>
  <c r="E198"/>
  <c r="K198" s="1"/>
  <c r="E190"/>
  <c r="K190" s="1"/>
  <c r="E182"/>
  <c r="E175"/>
  <c r="K175" s="1"/>
  <c r="E166"/>
  <c r="K166" s="1"/>
  <c r="E158"/>
  <c r="E150"/>
  <c r="K150" s="1"/>
  <c r="E142"/>
  <c r="K142" s="1"/>
  <c r="E134"/>
  <c r="E126"/>
  <c r="K126" s="1"/>
  <c r="E118"/>
  <c r="K118" s="1"/>
  <c r="E110"/>
  <c r="E102"/>
  <c r="K102" s="1"/>
  <c r="E94"/>
  <c r="K94" s="1"/>
  <c r="E86"/>
  <c r="K86" s="1"/>
  <c r="E78"/>
  <c r="K78" s="1"/>
  <c r="E70"/>
  <c r="E62"/>
  <c r="K62" s="1"/>
  <c r="E54"/>
  <c r="K54" s="1"/>
  <c r="E46"/>
  <c r="E38"/>
  <c r="K38" s="1"/>
  <c r="E30"/>
  <c r="K30" s="1"/>
  <c r="E22"/>
  <c r="E14"/>
  <c r="K14" s="1"/>
  <c r="G433"/>
  <c r="M433" s="1"/>
  <c r="G385"/>
  <c r="L385" s="1"/>
  <c r="G369"/>
  <c r="M369" s="1"/>
  <c r="G305"/>
  <c r="M305" s="1"/>
  <c r="G257"/>
  <c r="M257" s="1"/>
  <c r="G241"/>
  <c r="G233"/>
  <c r="G177"/>
  <c r="M177" s="1"/>
  <c r="G129"/>
  <c r="G113"/>
  <c r="M113" s="1"/>
  <c r="G105"/>
  <c r="G58"/>
  <c r="M58" s="1"/>
  <c r="G49"/>
  <c r="M49" s="1"/>
  <c r="G9"/>
  <c r="L9" s="1"/>
  <c r="G687"/>
  <c r="M687" s="1"/>
  <c r="G655"/>
  <c r="M655" s="1"/>
  <c r="G623"/>
  <c r="G559"/>
  <c r="G527"/>
  <c r="M527" s="1"/>
  <c r="G463"/>
  <c r="M463" s="1"/>
  <c r="G431"/>
  <c r="G399"/>
  <c r="M399" s="1"/>
  <c r="G359"/>
  <c r="M359" s="1"/>
  <c r="G327"/>
  <c r="M327" s="1"/>
  <c r="G271"/>
  <c r="G239"/>
  <c r="M239" s="1"/>
  <c r="E512"/>
  <c r="E424"/>
  <c r="K424" s="1"/>
  <c r="E296"/>
  <c r="K296" s="1"/>
  <c r="G671"/>
  <c r="G583"/>
  <c r="G519"/>
  <c r="M519" s="1"/>
  <c r="G487"/>
  <c r="M487" s="1"/>
  <c r="G455"/>
  <c r="G423"/>
  <c r="M423" s="1"/>
  <c r="G375"/>
  <c r="M375" s="1"/>
  <c r="G343"/>
  <c r="G311"/>
  <c r="M311" s="1"/>
  <c r="G279"/>
  <c r="G688"/>
  <c r="M688" s="1"/>
  <c r="G637"/>
  <c r="L637" s="1"/>
  <c r="G20"/>
  <c r="G663"/>
  <c r="M663" s="1"/>
  <c r="G631"/>
  <c r="M631" s="1"/>
  <c r="G599"/>
  <c r="G567"/>
  <c r="M567" s="1"/>
  <c r="G471"/>
  <c r="M471" s="1"/>
  <c r="G391"/>
  <c r="G335"/>
  <c r="M335" s="1"/>
  <c r="G295"/>
  <c r="G31"/>
  <c r="M31" s="1"/>
  <c r="G680"/>
  <c r="M680" s="1"/>
  <c r="E162"/>
  <c r="K162" s="1"/>
  <c r="E154"/>
  <c r="K154" s="1"/>
  <c r="E122"/>
  <c r="K122" s="1"/>
  <c r="E114"/>
  <c r="I114" s="1"/>
  <c r="E98"/>
  <c r="K98" s="1"/>
  <c r="E90"/>
  <c r="E58"/>
  <c r="K58" s="1"/>
  <c r="E26"/>
  <c r="K26" s="1"/>
  <c r="G462"/>
  <c r="M462" s="1"/>
  <c r="G358"/>
  <c r="G334"/>
  <c r="G230"/>
  <c r="M230" s="1"/>
  <c r="G206"/>
  <c r="M206" s="1"/>
  <c r="G102"/>
  <c r="M102" s="1"/>
  <c r="G78"/>
  <c r="M78" s="1"/>
  <c r="E556"/>
  <c r="K556" s="1"/>
  <c r="E548"/>
  <c r="K548" s="1"/>
  <c r="E540"/>
  <c r="E532"/>
  <c r="K532" s="1"/>
  <c r="E524"/>
  <c r="K524" s="1"/>
  <c r="E516"/>
  <c r="E508"/>
  <c r="E500"/>
  <c r="K500" s="1"/>
  <c r="E492"/>
  <c r="K492" s="1"/>
  <c r="E484"/>
  <c r="E476"/>
  <c r="K476" s="1"/>
  <c r="E468"/>
  <c r="K468" s="1"/>
  <c r="E460"/>
  <c r="K460" s="1"/>
  <c r="E452"/>
  <c r="K452" s="1"/>
  <c r="E444"/>
  <c r="E436"/>
  <c r="K436" s="1"/>
  <c r="E428"/>
  <c r="K428" s="1"/>
  <c r="E420"/>
  <c r="E412"/>
  <c r="K412" s="1"/>
  <c r="E404"/>
  <c r="K404" s="1"/>
  <c r="E396"/>
  <c r="K396" s="1"/>
  <c r="E388"/>
  <c r="K388" s="1"/>
  <c r="E380"/>
  <c r="K380" s="1"/>
  <c r="E372"/>
  <c r="K372" s="1"/>
  <c r="E364"/>
  <c r="K364" s="1"/>
  <c r="E356"/>
  <c r="K356" s="1"/>
  <c r="E348"/>
  <c r="K348" s="1"/>
  <c r="E340"/>
  <c r="K340" s="1"/>
  <c r="E332"/>
  <c r="K332" s="1"/>
  <c r="E324"/>
  <c r="K324" s="1"/>
  <c r="E316"/>
  <c r="K316" s="1"/>
  <c r="E308"/>
  <c r="E300"/>
  <c r="K300" s="1"/>
  <c r="E292"/>
  <c r="K292" s="1"/>
  <c r="E284"/>
  <c r="E276"/>
  <c r="K276" s="1"/>
  <c r="E268"/>
  <c r="K268" s="1"/>
  <c r="E260"/>
  <c r="E252"/>
  <c r="K252" s="1"/>
  <c r="E244"/>
  <c r="K244" s="1"/>
  <c r="E236"/>
  <c r="E228"/>
  <c r="K228" s="1"/>
  <c r="E220"/>
  <c r="K220" s="1"/>
  <c r="E212"/>
  <c r="E204"/>
  <c r="K204" s="1"/>
  <c r="E196"/>
  <c r="K196" s="1"/>
  <c r="E188"/>
  <c r="K188" s="1"/>
  <c r="E180"/>
  <c r="K180" s="1"/>
  <c r="E172"/>
  <c r="K172" s="1"/>
  <c r="E164"/>
  <c r="K164" s="1"/>
  <c r="E156"/>
  <c r="K156" s="1"/>
  <c r="E148"/>
  <c r="E140"/>
  <c r="K140" s="1"/>
  <c r="E132"/>
  <c r="K132" s="1"/>
  <c r="E124"/>
  <c r="E116"/>
  <c r="K116" s="1"/>
  <c r="E108"/>
  <c r="K108" s="1"/>
  <c r="E100"/>
  <c r="E92"/>
  <c r="K92" s="1"/>
  <c r="E84"/>
  <c r="K84" s="1"/>
  <c r="E76"/>
  <c r="K76" s="1"/>
  <c r="E68"/>
  <c r="K68" s="1"/>
  <c r="E60"/>
  <c r="K60" s="1"/>
  <c r="E52"/>
  <c r="K52" s="1"/>
  <c r="E44"/>
  <c r="K44" s="1"/>
  <c r="E36"/>
  <c r="K36" s="1"/>
  <c r="E28"/>
  <c r="K28" s="1"/>
  <c r="E20"/>
  <c r="K20" s="1"/>
  <c r="E12"/>
  <c r="G442"/>
  <c r="M442" s="1"/>
  <c r="G434"/>
  <c r="M434" s="1"/>
  <c r="G378"/>
  <c r="M378" s="1"/>
  <c r="G330"/>
  <c r="M330" s="1"/>
  <c r="G314"/>
  <c r="G306"/>
  <c r="M306" s="1"/>
  <c r="G250"/>
  <c r="M250" s="1"/>
  <c r="G202"/>
  <c r="G178"/>
  <c r="G74"/>
  <c r="M74" s="1"/>
  <c r="G50"/>
  <c r="M50" s="1"/>
  <c r="G196"/>
  <c r="L196" s="1"/>
  <c r="G68"/>
  <c r="M68" s="1"/>
  <c r="E431"/>
  <c r="K431" s="1"/>
  <c r="E311"/>
  <c r="K311" s="1"/>
  <c r="E247"/>
  <c r="K247" s="1"/>
  <c r="E111"/>
  <c r="K111" s="1"/>
  <c r="E63"/>
  <c r="K63" s="1"/>
  <c r="E47"/>
  <c r="K47" s="1"/>
  <c r="G685"/>
  <c r="G541"/>
  <c r="G493"/>
  <c r="G165"/>
  <c r="M165" s="1"/>
  <c r="G133"/>
  <c r="M133" s="1"/>
  <c r="G93"/>
  <c r="M93" s="1"/>
  <c r="G37"/>
  <c r="G166"/>
  <c r="M166" s="1"/>
  <c r="E680"/>
  <c r="K680" s="1"/>
  <c r="E640"/>
  <c r="K640" s="1"/>
  <c r="E632"/>
  <c r="E616"/>
  <c r="K616" s="1"/>
  <c r="E585"/>
  <c r="K585" s="1"/>
  <c r="E576"/>
  <c r="K576" s="1"/>
  <c r="E568"/>
  <c r="K568" s="1"/>
  <c r="E521"/>
  <c r="E504"/>
  <c r="K504" s="1"/>
  <c r="E489"/>
  <c r="K489" s="1"/>
  <c r="E440"/>
  <c r="K440" s="1"/>
  <c r="E393"/>
  <c r="K393" s="1"/>
  <c r="E376"/>
  <c r="E361"/>
  <c r="K361" s="1"/>
  <c r="E312"/>
  <c r="K312" s="1"/>
  <c r="E265"/>
  <c r="E256"/>
  <c r="K256" s="1"/>
  <c r="E248"/>
  <c r="K248" s="1"/>
  <c r="E241"/>
  <c r="E232"/>
  <c r="E192"/>
  <c r="E184"/>
  <c r="K184" s="1"/>
  <c r="E177"/>
  <c r="K177" s="1"/>
  <c r="E137"/>
  <c r="K137" s="1"/>
  <c r="G422"/>
  <c r="M422" s="1"/>
  <c r="G278"/>
  <c r="M278" s="1"/>
  <c r="G214"/>
  <c r="M214" s="1"/>
  <c r="G150"/>
  <c r="M150" s="1"/>
  <c r="G142"/>
  <c r="M142" s="1"/>
  <c r="G86"/>
  <c r="M86" s="1"/>
  <c r="G22"/>
  <c r="G14"/>
  <c r="E623"/>
  <c r="K623" s="1"/>
  <c r="E503"/>
  <c r="E439"/>
  <c r="E71"/>
  <c r="K71" s="1"/>
  <c r="G509"/>
  <c r="G157"/>
  <c r="M157" s="1"/>
  <c r="G29"/>
  <c r="M29" s="1"/>
  <c r="E674"/>
  <c r="K674" s="1"/>
  <c r="E658"/>
  <c r="K658" s="1"/>
  <c r="E626"/>
  <c r="K626" s="1"/>
  <c r="E610"/>
  <c r="K610" s="1"/>
  <c r="E586"/>
  <c r="K586" s="1"/>
  <c r="E546"/>
  <c r="K546" s="1"/>
  <c r="E522"/>
  <c r="K522" s="1"/>
  <c r="E482"/>
  <c r="K482" s="1"/>
  <c r="E418"/>
  <c r="K418" s="1"/>
  <c r="E394"/>
  <c r="K394" s="1"/>
  <c r="E354"/>
  <c r="K354" s="1"/>
  <c r="E290"/>
  <c r="K290" s="1"/>
  <c r="E266"/>
  <c r="K266" s="1"/>
  <c r="E242"/>
  <c r="K242" s="1"/>
  <c r="E226"/>
  <c r="K226" s="1"/>
  <c r="E194"/>
  <c r="K194" s="1"/>
  <c r="E178"/>
  <c r="E170"/>
  <c r="K170" s="1"/>
  <c r="E138"/>
  <c r="E106"/>
  <c r="K106" s="1"/>
  <c r="E82"/>
  <c r="K82" s="1"/>
  <c r="E74"/>
  <c r="K74" s="1"/>
  <c r="E66"/>
  <c r="E50"/>
  <c r="K50" s="1"/>
  <c r="E42"/>
  <c r="K42" s="1"/>
  <c r="E18"/>
  <c r="E10"/>
  <c r="G247"/>
  <c r="G223"/>
  <c r="G215"/>
  <c r="M215" s="1"/>
  <c r="G183"/>
  <c r="G175"/>
  <c r="L175" s="1"/>
  <c r="G119"/>
  <c r="G111"/>
  <c r="G87"/>
  <c r="M87" s="1"/>
  <c r="G55"/>
  <c r="M55" s="1"/>
  <c r="G47"/>
  <c r="E471"/>
  <c r="K471" s="1"/>
  <c r="E423"/>
  <c r="K423" s="1"/>
  <c r="E391"/>
  <c r="K391" s="1"/>
  <c r="E319"/>
  <c r="K319" s="1"/>
  <c r="E231"/>
  <c r="K231" s="1"/>
  <c r="E199"/>
  <c r="K199" s="1"/>
  <c r="E167"/>
  <c r="K167" s="1"/>
  <c r="E103"/>
  <c r="K103" s="1"/>
  <c r="E39"/>
  <c r="K39" s="1"/>
  <c r="G673"/>
  <c r="M673" s="1"/>
  <c r="G633"/>
  <c r="G601"/>
  <c r="M601" s="1"/>
  <c r="G569"/>
  <c r="G537"/>
  <c r="M537" s="1"/>
  <c r="G513"/>
  <c r="G481"/>
  <c r="M481" s="1"/>
  <c r="G449"/>
  <c r="L449" s="1"/>
  <c r="G417"/>
  <c r="M417" s="1"/>
  <c r="G337"/>
  <c r="G273"/>
  <c r="M273" s="1"/>
  <c r="G209"/>
  <c r="M209" s="1"/>
  <c r="G145"/>
  <c r="M145" s="1"/>
  <c r="G73"/>
  <c r="M73" s="1"/>
  <c r="G41"/>
  <c r="G17"/>
  <c r="E664"/>
  <c r="K664" s="1"/>
  <c r="E472"/>
  <c r="K472" s="1"/>
  <c r="E408"/>
  <c r="K408" s="1"/>
  <c r="E344"/>
  <c r="K344" s="1"/>
  <c r="E280"/>
  <c r="K280" s="1"/>
  <c r="E216"/>
  <c r="K216" s="1"/>
  <c r="G394"/>
  <c r="M394" s="1"/>
  <c r="G266"/>
  <c r="G114"/>
  <c r="E665"/>
  <c r="K665" s="1"/>
  <c r="E633"/>
  <c r="K633" s="1"/>
  <c r="E601"/>
  <c r="K601" s="1"/>
  <c r="E569"/>
  <c r="E537"/>
  <c r="K537" s="1"/>
  <c r="E505"/>
  <c r="K505" s="1"/>
  <c r="E465"/>
  <c r="K465" s="1"/>
  <c r="G667"/>
  <c r="G635"/>
  <c r="M635" s="1"/>
  <c r="G611"/>
  <c r="M611" s="1"/>
  <c r="G579"/>
  <c r="G547"/>
  <c r="M547" s="1"/>
  <c r="G523"/>
  <c r="M523" s="1"/>
  <c r="G491"/>
  <c r="L491" s="1"/>
  <c r="E682"/>
  <c r="K682" s="1"/>
  <c r="E666"/>
  <c r="E642"/>
  <c r="K642" s="1"/>
  <c r="E618"/>
  <c r="K618" s="1"/>
  <c r="E602"/>
  <c r="K602" s="1"/>
  <c r="E578"/>
  <c r="E554"/>
  <c r="E538"/>
  <c r="K538" s="1"/>
  <c r="E514"/>
  <c r="K514" s="1"/>
  <c r="E490"/>
  <c r="K490" s="1"/>
  <c r="E474"/>
  <c r="E450"/>
  <c r="K450" s="1"/>
  <c r="E426"/>
  <c r="K426" s="1"/>
  <c r="E410"/>
  <c r="E386"/>
  <c r="E362"/>
  <c r="E346"/>
  <c r="K346" s="1"/>
  <c r="E322"/>
  <c r="K322" s="1"/>
  <c r="E298"/>
  <c r="E282"/>
  <c r="K282" s="1"/>
  <c r="E258"/>
  <c r="K258" s="1"/>
  <c r="E234"/>
  <c r="K234" s="1"/>
  <c r="E218"/>
  <c r="K218" s="1"/>
  <c r="E146"/>
  <c r="K146" s="1"/>
  <c r="E130"/>
  <c r="K130" s="1"/>
  <c r="G684"/>
  <c r="M684" s="1"/>
  <c r="G676"/>
  <c r="G668"/>
  <c r="M668" s="1"/>
  <c r="G660"/>
  <c r="M660" s="1"/>
  <c r="G652"/>
  <c r="G644"/>
  <c r="M644" s="1"/>
  <c r="G636"/>
  <c r="M636" s="1"/>
  <c r="G628"/>
  <c r="G620"/>
  <c r="M620" s="1"/>
  <c r="G612"/>
  <c r="M612" s="1"/>
  <c r="G604"/>
  <c r="G596"/>
  <c r="M596" s="1"/>
  <c r="G588"/>
  <c r="G580"/>
  <c r="M580" s="1"/>
  <c r="G572"/>
  <c r="M572" s="1"/>
  <c r="G564"/>
  <c r="G556"/>
  <c r="M556" s="1"/>
  <c r="G548"/>
  <c r="M548" s="1"/>
  <c r="G540"/>
  <c r="G532"/>
  <c r="L532" s="1"/>
  <c r="G524"/>
  <c r="M524" s="1"/>
  <c r="G516"/>
  <c r="G508"/>
  <c r="G500"/>
  <c r="M500" s="1"/>
  <c r="G492"/>
  <c r="M492" s="1"/>
  <c r="G484"/>
  <c r="G476"/>
  <c r="M476" s="1"/>
  <c r="G468"/>
  <c r="M468" s="1"/>
  <c r="G453"/>
  <c r="M453" s="1"/>
  <c r="G444"/>
  <c r="G436"/>
  <c r="M436" s="1"/>
  <c r="G428"/>
  <c r="L428" s="1"/>
  <c r="G420"/>
  <c r="G412"/>
  <c r="M412" s="1"/>
  <c r="G404"/>
  <c r="M404" s="1"/>
  <c r="G396"/>
  <c r="G388"/>
  <c r="M388" s="1"/>
  <c r="G380"/>
  <c r="M380" s="1"/>
  <c r="G372"/>
  <c r="G364"/>
  <c r="M364" s="1"/>
  <c r="G356"/>
  <c r="M356" s="1"/>
  <c r="G348"/>
  <c r="G340"/>
  <c r="M340" s="1"/>
  <c r="G325"/>
  <c r="M325" s="1"/>
  <c r="G316"/>
  <c r="M316" s="1"/>
  <c r="G308"/>
  <c r="G300"/>
  <c r="M300" s="1"/>
  <c r="G292"/>
  <c r="M292" s="1"/>
  <c r="G284"/>
  <c r="G276"/>
  <c r="M276" s="1"/>
  <c r="G268"/>
  <c r="M268" s="1"/>
  <c r="G260"/>
  <c r="L260" s="1"/>
  <c r="G252"/>
  <c r="M252" s="1"/>
  <c r="G244"/>
  <c r="M244" s="1"/>
  <c r="G236"/>
  <c r="G228"/>
  <c r="G220"/>
  <c r="M220" s="1"/>
  <c r="G212"/>
  <c r="G197"/>
  <c r="G188"/>
  <c r="G180"/>
  <c r="M180" s="1"/>
  <c r="G172"/>
  <c r="M172" s="1"/>
  <c r="G164"/>
  <c r="G156"/>
  <c r="M156" s="1"/>
  <c r="G140"/>
  <c r="M140" s="1"/>
  <c r="G132"/>
  <c r="L132" s="1"/>
  <c r="G124"/>
  <c r="G116"/>
  <c r="M116" s="1"/>
  <c r="G108"/>
  <c r="M108" s="1"/>
  <c r="G100"/>
  <c r="G92"/>
  <c r="M92" s="1"/>
  <c r="G84"/>
  <c r="M84" s="1"/>
  <c r="G76"/>
  <c r="G69"/>
  <c r="L69" s="1"/>
  <c r="G60"/>
  <c r="M60" s="1"/>
  <c r="G52"/>
  <c r="G44"/>
  <c r="M44" s="1"/>
  <c r="G36"/>
  <c r="M36" s="1"/>
  <c r="G28"/>
  <c r="G12"/>
  <c r="E686"/>
  <c r="K686" s="1"/>
  <c r="E639"/>
  <c r="K639" s="1"/>
  <c r="E615"/>
  <c r="K615" s="1"/>
  <c r="E583"/>
  <c r="E511"/>
  <c r="K511" s="1"/>
  <c r="E487"/>
  <c r="K487" s="1"/>
  <c r="E455"/>
  <c r="K455" s="1"/>
  <c r="E383"/>
  <c r="K383" s="1"/>
  <c r="E359"/>
  <c r="K359" s="1"/>
  <c r="E327"/>
  <c r="K327" s="1"/>
  <c r="E215"/>
  <c r="K215" s="1"/>
  <c r="E151"/>
  <c r="K151" s="1"/>
  <c r="E119"/>
  <c r="E87"/>
  <c r="K87" s="1"/>
  <c r="E55"/>
  <c r="K55" s="1"/>
  <c r="E23"/>
  <c r="K23" s="1"/>
  <c r="G665"/>
  <c r="M665" s="1"/>
  <c r="G641"/>
  <c r="G609"/>
  <c r="G577"/>
  <c r="M577" s="1"/>
  <c r="G545"/>
  <c r="G505"/>
  <c r="M505" s="1"/>
  <c r="G473"/>
  <c r="M473" s="1"/>
  <c r="G441"/>
  <c r="M441" s="1"/>
  <c r="G409"/>
  <c r="M409" s="1"/>
  <c r="G377"/>
  <c r="G345"/>
  <c r="M345" s="1"/>
  <c r="G313"/>
  <c r="G281"/>
  <c r="M281" s="1"/>
  <c r="G249"/>
  <c r="M249" s="1"/>
  <c r="G217"/>
  <c r="L217" s="1"/>
  <c r="G185"/>
  <c r="M185" s="1"/>
  <c r="G153"/>
  <c r="L153" s="1"/>
  <c r="G121"/>
  <c r="M121" s="1"/>
  <c r="G89"/>
  <c r="M89" s="1"/>
  <c r="G65"/>
  <c r="M65" s="1"/>
  <c r="G33"/>
  <c r="E600"/>
  <c r="K600" s="1"/>
  <c r="E536"/>
  <c r="K536" s="1"/>
  <c r="G10"/>
  <c r="E401"/>
  <c r="K401" s="1"/>
  <c r="E209"/>
  <c r="K209" s="1"/>
  <c r="E185"/>
  <c r="K185" s="1"/>
  <c r="E145"/>
  <c r="K145" s="1"/>
  <c r="E49"/>
  <c r="K49" s="1"/>
  <c r="G659"/>
  <c r="M659" s="1"/>
  <c r="G627"/>
  <c r="G595"/>
  <c r="M595" s="1"/>
  <c r="G563"/>
  <c r="M563" s="1"/>
  <c r="G531"/>
  <c r="G499"/>
  <c r="E99"/>
  <c r="K99" s="1"/>
  <c r="E91"/>
  <c r="K91" s="1"/>
  <c r="E83"/>
  <c r="K83" s="1"/>
  <c r="E75"/>
  <c r="E67"/>
  <c r="K67" s="1"/>
  <c r="E59"/>
  <c r="K59" s="1"/>
  <c r="E51"/>
  <c r="E43"/>
  <c r="K43" s="1"/>
  <c r="E35"/>
  <c r="K35" s="1"/>
  <c r="E27"/>
  <c r="E19"/>
  <c r="K19" s="1"/>
  <c r="E11"/>
  <c r="E223"/>
  <c r="K223" s="1"/>
  <c r="E663"/>
  <c r="K663" s="1"/>
  <c r="E535"/>
  <c r="E407"/>
  <c r="K407" s="1"/>
  <c r="E343"/>
  <c r="K343" s="1"/>
  <c r="E279"/>
  <c r="E255"/>
  <c r="E143"/>
  <c r="E79"/>
  <c r="K79" s="1"/>
  <c r="E15"/>
  <c r="K15" s="1"/>
  <c r="E239"/>
  <c r="K239" s="1"/>
  <c r="E174"/>
  <c r="K174" s="1"/>
  <c r="G681"/>
  <c r="L681" s="1"/>
  <c r="G649"/>
  <c r="M649" s="1"/>
  <c r="G617"/>
  <c r="G585"/>
  <c r="M585" s="1"/>
  <c r="G553"/>
  <c r="M553" s="1"/>
  <c r="G521"/>
  <c r="G489"/>
  <c r="G465"/>
  <c r="G401"/>
  <c r="G329"/>
  <c r="G297"/>
  <c r="M297" s="1"/>
  <c r="G265"/>
  <c r="G201"/>
  <c r="M201" s="1"/>
  <c r="G169"/>
  <c r="G137"/>
  <c r="M137" s="1"/>
  <c r="G81"/>
  <c r="G25"/>
  <c r="E648"/>
  <c r="K648" s="1"/>
  <c r="E584"/>
  <c r="K584" s="1"/>
  <c r="E520"/>
  <c r="K520" s="1"/>
  <c r="E456"/>
  <c r="K456" s="1"/>
  <c r="E328"/>
  <c r="E303"/>
  <c r="G466"/>
  <c r="M466" s="1"/>
  <c r="G402"/>
  <c r="M402" s="1"/>
  <c r="G370"/>
  <c r="M370" s="1"/>
  <c r="G338"/>
  <c r="G274"/>
  <c r="G242"/>
  <c r="E337"/>
  <c r="E273"/>
  <c r="K273" s="1"/>
  <c r="E249"/>
  <c r="K249" s="1"/>
  <c r="E217"/>
  <c r="E121"/>
  <c r="K121" s="1"/>
  <c r="E366"/>
  <c r="G683"/>
  <c r="M683" s="1"/>
  <c r="G651"/>
  <c r="G619"/>
  <c r="M619" s="1"/>
  <c r="G587"/>
  <c r="M587" s="1"/>
  <c r="G555"/>
  <c r="G515"/>
  <c r="M515" s="1"/>
  <c r="G483"/>
  <c r="M483" s="1"/>
  <c r="E676"/>
  <c r="E660"/>
  <c r="K660" s="1"/>
  <c r="E644"/>
  <c r="K644" s="1"/>
  <c r="E628"/>
  <c r="K628" s="1"/>
  <c r="E612"/>
  <c r="K612" s="1"/>
  <c r="E596"/>
  <c r="K596" s="1"/>
  <c r="E580"/>
  <c r="K580" s="1"/>
  <c r="E65"/>
  <c r="K65" s="1"/>
  <c r="G686"/>
  <c r="G678"/>
  <c r="M678" s="1"/>
  <c r="G670"/>
  <c r="M670" s="1"/>
  <c r="G662"/>
  <c r="G654"/>
  <c r="M654" s="1"/>
  <c r="G646"/>
  <c r="G638"/>
  <c r="G630"/>
  <c r="M630" s="1"/>
  <c r="G622"/>
  <c r="G614"/>
  <c r="G606"/>
  <c r="M606" s="1"/>
  <c r="G598"/>
  <c r="G590"/>
  <c r="M590" s="1"/>
  <c r="G582"/>
  <c r="M582" s="1"/>
  <c r="G574"/>
  <c r="L574" s="1"/>
  <c r="G566"/>
  <c r="M566" s="1"/>
  <c r="G558"/>
  <c r="M558" s="1"/>
  <c r="G550"/>
  <c r="G542"/>
  <c r="M542" s="1"/>
  <c r="G534"/>
  <c r="M534" s="1"/>
  <c r="G526"/>
  <c r="G518"/>
  <c r="M518" s="1"/>
  <c r="G510"/>
  <c r="M510" s="1"/>
  <c r="G502"/>
  <c r="M502" s="1"/>
  <c r="G494"/>
  <c r="G486"/>
  <c r="M486" s="1"/>
  <c r="G478"/>
  <c r="M478" s="1"/>
  <c r="G454"/>
  <c r="G446"/>
  <c r="M446" s="1"/>
  <c r="G438"/>
  <c r="M438" s="1"/>
  <c r="G414"/>
  <c r="M414" s="1"/>
  <c r="G390"/>
  <c r="G382"/>
  <c r="G374"/>
  <c r="M374" s="1"/>
  <c r="G350"/>
  <c r="M350" s="1"/>
  <c r="G326"/>
  <c r="M326" s="1"/>
  <c r="G318"/>
  <c r="G310"/>
  <c r="M310" s="1"/>
  <c r="G286"/>
  <c r="M286" s="1"/>
  <c r="G262"/>
  <c r="M262" s="1"/>
  <c r="G254"/>
  <c r="M254" s="1"/>
  <c r="G246"/>
  <c r="M246" s="1"/>
  <c r="G222"/>
  <c r="G198"/>
  <c r="G190"/>
  <c r="M190" s="1"/>
  <c r="G182"/>
  <c r="G158"/>
  <c r="G134"/>
  <c r="G126"/>
  <c r="M126" s="1"/>
  <c r="G118"/>
  <c r="M118" s="1"/>
  <c r="G94"/>
  <c r="M94" s="1"/>
  <c r="G70"/>
  <c r="G62"/>
  <c r="G54"/>
  <c r="M54" s="1"/>
  <c r="G30"/>
  <c r="M30" s="1"/>
  <c r="G361"/>
  <c r="M361" s="1"/>
  <c r="E679"/>
  <c r="K679" s="1"/>
  <c r="E647"/>
  <c r="K647" s="1"/>
  <c r="E575"/>
  <c r="K575" s="1"/>
  <c r="E551"/>
  <c r="K551" s="1"/>
  <c r="E519"/>
  <c r="K519" s="1"/>
  <c r="E447"/>
  <c r="K447" s="1"/>
  <c r="E295"/>
  <c r="K295" s="1"/>
  <c r="E263"/>
  <c r="K263" s="1"/>
  <c r="E191"/>
  <c r="K191" s="1"/>
  <c r="E159"/>
  <c r="K159" s="1"/>
  <c r="E95"/>
  <c r="E31"/>
  <c r="K31" s="1"/>
  <c r="E360"/>
  <c r="K360" s="1"/>
  <c r="G689"/>
  <c r="M689" s="1"/>
  <c r="G657"/>
  <c r="G625"/>
  <c r="M625" s="1"/>
  <c r="G593"/>
  <c r="G561"/>
  <c r="M561" s="1"/>
  <c r="G529"/>
  <c r="M529" s="1"/>
  <c r="G497"/>
  <c r="M497" s="1"/>
  <c r="G457"/>
  <c r="M457" s="1"/>
  <c r="G425"/>
  <c r="G393"/>
  <c r="M393" s="1"/>
  <c r="G353"/>
  <c r="G321"/>
  <c r="M321" s="1"/>
  <c r="G289"/>
  <c r="G225"/>
  <c r="M225" s="1"/>
  <c r="G193"/>
  <c r="G161"/>
  <c r="M161" s="1"/>
  <c r="G97"/>
  <c r="M97" s="1"/>
  <c r="G57"/>
  <c r="G186"/>
  <c r="M186" s="1"/>
  <c r="E688"/>
  <c r="K688" s="1"/>
  <c r="E624"/>
  <c r="K624" s="1"/>
  <c r="E560"/>
  <c r="K560" s="1"/>
  <c r="E496"/>
  <c r="K496" s="1"/>
  <c r="E432"/>
  <c r="K432" s="1"/>
  <c r="E392"/>
  <c r="K392" s="1"/>
  <c r="E264"/>
  <c r="K264" s="1"/>
  <c r="E200"/>
  <c r="K200" s="1"/>
  <c r="E625"/>
  <c r="K625" s="1"/>
  <c r="E558"/>
  <c r="K558" s="1"/>
  <c r="G138"/>
  <c r="E657"/>
  <c r="K657" s="1"/>
  <c r="E593"/>
  <c r="E529"/>
  <c r="K529" s="1"/>
  <c r="E473"/>
  <c r="K473" s="1"/>
  <c r="E441"/>
  <c r="K441" s="1"/>
  <c r="E409"/>
  <c r="K409" s="1"/>
  <c r="E377"/>
  <c r="K377" s="1"/>
  <c r="E345"/>
  <c r="K345" s="1"/>
  <c r="E313"/>
  <c r="E281"/>
  <c r="K281" s="1"/>
  <c r="E113"/>
  <c r="K113" s="1"/>
  <c r="E57"/>
  <c r="K57" s="1"/>
  <c r="G675"/>
  <c r="M675" s="1"/>
  <c r="G643"/>
  <c r="M643" s="1"/>
  <c r="G603"/>
  <c r="G571"/>
  <c r="M571" s="1"/>
  <c r="G539"/>
  <c r="M539" s="1"/>
  <c r="G507"/>
  <c r="M507" s="1"/>
  <c r="E684"/>
  <c r="K684" s="1"/>
  <c r="E668"/>
  <c r="K668" s="1"/>
  <c r="E652"/>
  <c r="K652" s="1"/>
  <c r="E636"/>
  <c r="K636" s="1"/>
  <c r="E620"/>
  <c r="K620" s="1"/>
  <c r="E604"/>
  <c r="K604" s="1"/>
  <c r="E588"/>
  <c r="E572"/>
  <c r="K572" s="1"/>
  <c r="E564"/>
  <c r="E415"/>
  <c r="E351"/>
  <c r="K351" s="1"/>
  <c r="E193"/>
  <c r="K193" s="1"/>
  <c r="G263"/>
  <c r="M263" s="1"/>
  <c r="G255"/>
  <c r="M255" s="1"/>
  <c r="G231"/>
  <c r="M231" s="1"/>
  <c r="G208"/>
  <c r="G199"/>
  <c r="M199" s="1"/>
  <c r="G191"/>
  <c r="M191" s="1"/>
  <c r="G167"/>
  <c r="M167" s="1"/>
  <c r="G152"/>
  <c r="M152" s="1"/>
  <c r="G144"/>
  <c r="G135"/>
  <c r="G127"/>
  <c r="M127" s="1"/>
  <c r="G112"/>
  <c r="M112" s="1"/>
  <c r="G103"/>
  <c r="M103" s="1"/>
  <c r="G88"/>
  <c r="M88" s="1"/>
  <c r="G80"/>
  <c r="G71"/>
  <c r="G63"/>
  <c r="M63" s="1"/>
  <c r="G48"/>
  <c r="M48" s="1"/>
  <c r="G39"/>
  <c r="M39" s="1"/>
  <c r="G24"/>
  <c r="G16"/>
  <c r="G452"/>
  <c r="M452" s="1"/>
  <c r="G151"/>
  <c r="M151" s="1"/>
  <c r="G23"/>
  <c r="E598"/>
  <c r="E375"/>
  <c r="K375" s="1"/>
  <c r="E287"/>
  <c r="K287" s="1"/>
  <c r="G589"/>
  <c r="E671"/>
  <c r="E494"/>
  <c r="K494" s="1"/>
  <c r="E607"/>
  <c r="K607" s="1"/>
  <c r="E183"/>
  <c r="K183" s="1"/>
  <c r="E127"/>
  <c r="K127" s="1"/>
  <c r="G573"/>
  <c r="M573" s="1"/>
  <c r="G460"/>
  <c r="G461"/>
  <c r="M461" s="1"/>
  <c r="G332"/>
  <c r="M332" s="1"/>
  <c r="G333"/>
  <c r="G204"/>
  <c r="M204" s="1"/>
  <c r="G205"/>
  <c r="M205" s="1"/>
  <c r="E631"/>
  <c r="K631" s="1"/>
  <c r="E543"/>
  <c r="K543" s="1"/>
  <c r="E9"/>
  <c r="I9" s="1"/>
  <c r="G653"/>
  <c r="M653" s="1"/>
  <c r="G525"/>
  <c r="E567"/>
  <c r="K567" s="1"/>
  <c r="E479"/>
  <c r="E135"/>
  <c r="K135" s="1"/>
  <c r="G677"/>
  <c r="G661"/>
  <c r="G645"/>
  <c r="M645" s="1"/>
  <c r="G629"/>
  <c r="M629" s="1"/>
  <c r="G613"/>
  <c r="G597"/>
  <c r="M597" s="1"/>
  <c r="G581"/>
  <c r="M581" s="1"/>
  <c r="G565"/>
  <c r="G549"/>
  <c r="G533"/>
  <c r="M533" s="1"/>
  <c r="G517"/>
  <c r="G501"/>
  <c r="M501" s="1"/>
  <c r="G485"/>
  <c r="G421"/>
  <c r="G413"/>
  <c r="M413" s="1"/>
  <c r="G389"/>
  <c r="M389" s="1"/>
  <c r="G293"/>
  <c r="M293" s="1"/>
  <c r="G285"/>
  <c r="G261"/>
  <c r="M261" s="1"/>
  <c r="G605"/>
  <c r="M605" s="1"/>
  <c r="G477"/>
  <c r="M477" s="1"/>
  <c r="G349"/>
  <c r="M349" s="1"/>
  <c r="G221"/>
  <c r="M221" s="1"/>
  <c r="E685"/>
  <c r="E677"/>
  <c r="K677" s="1"/>
  <c r="E669"/>
  <c r="K669" s="1"/>
  <c r="E661"/>
  <c r="E653"/>
  <c r="K653" s="1"/>
  <c r="E645"/>
  <c r="K645" s="1"/>
  <c r="E637"/>
  <c r="E629"/>
  <c r="K629" s="1"/>
  <c r="E621"/>
  <c r="K621" s="1"/>
  <c r="E613"/>
  <c r="E605"/>
  <c r="K605" s="1"/>
  <c r="E597"/>
  <c r="K597" s="1"/>
  <c r="E589"/>
  <c r="K589" s="1"/>
  <c r="E581"/>
  <c r="K581" s="1"/>
  <c r="E573"/>
  <c r="K573" s="1"/>
  <c r="E565"/>
  <c r="K565" s="1"/>
  <c r="E557"/>
  <c r="K557" s="1"/>
  <c r="E549"/>
  <c r="E541"/>
  <c r="K541" s="1"/>
  <c r="E533"/>
  <c r="K533" s="1"/>
  <c r="E525"/>
  <c r="E517"/>
  <c r="K517" s="1"/>
  <c r="E509"/>
  <c r="K509" s="1"/>
  <c r="E501"/>
  <c r="K501" s="1"/>
  <c r="E493"/>
  <c r="E485"/>
  <c r="K485" s="1"/>
  <c r="E477"/>
  <c r="K477" s="1"/>
  <c r="E469"/>
  <c r="E461"/>
  <c r="K461" s="1"/>
  <c r="E453"/>
  <c r="K453" s="1"/>
  <c r="E445"/>
  <c r="K445" s="1"/>
  <c r="E437"/>
  <c r="K437" s="1"/>
  <c r="E429"/>
  <c r="K429" s="1"/>
  <c r="E421"/>
  <c r="K421" s="1"/>
  <c r="E413"/>
  <c r="K413" s="1"/>
  <c r="E405"/>
  <c r="E397"/>
  <c r="K397" s="1"/>
  <c r="E389"/>
  <c r="K389" s="1"/>
  <c r="E381"/>
  <c r="E373"/>
  <c r="K373" s="1"/>
  <c r="E365"/>
  <c r="K365" s="1"/>
  <c r="E357"/>
  <c r="E349"/>
  <c r="K349" s="1"/>
  <c r="E341"/>
  <c r="K341" s="1"/>
  <c r="E333"/>
  <c r="E325"/>
  <c r="K325" s="1"/>
  <c r="E317"/>
  <c r="K317" s="1"/>
  <c r="E309"/>
  <c r="K309" s="1"/>
  <c r="E301"/>
  <c r="K301" s="1"/>
  <c r="E293"/>
  <c r="K293" s="1"/>
  <c r="E285"/>
  <c r="K285" s="1"/>
  <c r="E277"/>
  <c r="K277" s="1"/>
  <c r="E269"/>
  <c r="K269" s="1"/>
  <c r="E261"/>
  <c r="K261" s="1"/>
  <c r="E253"/>
  <c r="K253" s="1"/>
  <c r="E245"/>
  <c r="K245" s="1"/>
  <c r="E237"/>
  <c r="K237" s="1"/>
  <c r="E229"/>
  <c r="K229" s="1"/>
  <c r="E221"/>
  <c r="K221" s="1"/>
  <c r="E213"/>
  <c r="K213" s="1"/>
  <c r="E205"/>
  <c r="K205" s="1"/>
  <c r="E197"/>
  <c r="E189"/>
  <c r="K189" s="1"/>
  <c r="E181"/>
  <c r="K181" s="1"/>
  <c r="E173"/>
  <c r="E165"/>
  <c r="K165" s="1"/>
  <c r="E157"/>
  <c r="K157" s="1"/>
  <c r="E149"/>
  <c r="K149" s="1"/>
  <c r="E141"/>
  <c r="K141" s="1"/>
  <c r="E133"/>
  <c r="K133" s="1"/>
  <c r="E125"/>
  <c r="K125" s="1"/>
  <c r="E117"/>
  <c r="K117" s="1"/>
  <c r="E109"/>
  <c r="K109" s="1"/>
  <c r="E101"/>
  <c r="K101" s="1"/>
  <c r="E93"/>
  <c r="K93" s="1"/>
  <c r="E85"/>
  <c r="E77"/>
  <c r="K77" s="1"/>
  <c r="E69"/>
  <c r="K69" s="1"/>
  <c r="E61"/>
  <c r="E53"/>
  <c r="K53" s="1"/>
  <c r="E45"/>
  <c r="K45" s="1"/>
  <c r="E37"/>
  <c r="E29"/>
  <c r="K29" s="1"/>
  <c r="E21"/>
  <c r="K21" s="1"/>
  <c r="E13"/>
  <c r="G469"/>
  <c r="G445"/>
  <c r="M445" s="1"/>
  <c r="G437"/>
  <c r="M437" s="1"/>
  <c r="G429"/>
  <c r="M429" s="1"/>
  <c r="G405"/>
  <c r="G381"/>
  <c r="G373"/>
  <c r="M373" s="1"/>
  <c r="G365"/>
  <c r="M365" s="1"/>
  <c r="G341"/>
  <c r="M341" s="1"/>
  <c r="G317"/>
  <c r="M317" s="1"/>
  <c r="G309"/>
  <c r="G301"/>
  <c r="M301" s="1"/>
  <c r="G277"/>
  <c r="M277" s="1"/>
  <c r="G253"/>
  <c r="M253" s="1"/>
  <c r="G245"/>
  <c r="M245" s="1"/>
  <c r="G237"/>
  <c r="G213"/>
  <c r="G189"/>
  <c r="M189" s="1"/>
  <c r="G181"/>
  <c r="M181" s="1"/>
  <c r="G173"/>
  <c r="G149"/>
  <c r="M149" s="1"/>
  <c r="G125"/>
  <c r="G117"/>
  <c r="M117" s="1"/>
  <c r="G109"/>
  <c r="M109" s="1"/>
  <c r="G85"/>
  <c r="G61"/>
  <c r="G53"/>
  <c r="M53" s="1"/>
  <c r="G45"/>
  <c r="M45" s="1"/>
  <c r="G21"/>
  <c r="G366"/>
  <c r="G238"/>
  <c r="G146"/>
  <c r="M146" s="1"/>
  <c r="G110"/>
  <c r="G18"/>
  <c r="G77"/>
  <c r="M77" s="1"/>
  <c r="E168"/>
  <c r="E160"/>
  <c r="K160" s="1"/>
  <c r="E152"/>
  <c r="K152" s="1"/>
  <c r="E144"/>
  <c r="K144" s="1"/>
  <c r="E136"/>
  <c r="K136" s="1"/>
  <c r="E128"/>
  <c r="K128" s="1"/>
  <c r="E120"/>
  <c r="K120" s="1"/>
  <c r="E112"/>
  <c r="K112" s="1"/>
  <c r="E104"/>
  <c r="K104" s="1"/>
  <c r="E96"/>
  <c r="K96" s="1"/>
  <c r="E88"/>
  <c r="K88" s="1"/>
  <c r="E80"/>
  <c r="E72"/>
  <c r="K72" s="1"/>
  <c r="E64"/>
  <c r="K64" s="1"/>
  <c r="E56"/>
  <c r="E48"/>
  <c r="K48" s="1"/>
  <c r="E40"/>
  <c r="K40" s="1"/>
  <c r="E32"/>
  <c r="E24"/>
  <c r="K24" s="1"/>
  <c r="E16"/>
  <c r="K16" s="1"/>
  <c r="E673"/>
  <c r="K673" s="1"/>
  <c r="E655"/>
  <c r="K655" s="1"/>
  <c r="E609"/>
  <c r="K609" s="1"/>
  <c r="E591"/>
  <c r="K591" s="1"/>
  <c r="E545"/>
  <c r="E527"/>
  <c r="K527" s="1"/>
  <c r="E481"/>
  <c r="K481" s="1"/>
  <c r="E463"/>
  <c r="K463" s="1"/>
  <c r="E417"/>
  <c r="K417" s="1"/>
  <c r="E399"/>
  <c r="K399" s="1"/>
  <c r="E353"/>
  <c r="K353" s="1"/>
  <c r="E335"/>
  <c r="K335" s="1"/>
  <c r="E289"/>
  <c r="E271"/>
  <c r="K271" s="1"/>
  <c r="E225"/>
  <c r="K225" s="1"/>
  <c r="E207"/>
  <c r="E169"/>
  <c r="K169" s="1"/>
  <c r="E105"/>
  <c r="E41"/>
  <c r="E81"/>
  <c r="K81" s="1"/>
  <c r="G430"/>
  <c r="M430" s="1"/>
  <c r="G357"/>
  <c r="G302"/>
  <c r="M302" s="1"/>
  <c r="G229"/>
  <c r="M229" s="1"/>
  <c r="G210"/>
  <c r="M210" s="1"/>
  <c r="G174"/>
  <c r="G101"/>
  <c r="G82"/>
  <c r="M82" s="1"/>
  <c r="G46"/>
  <c r="E17"/>
  <c r="K17" s="1"/>
  <c r="G690"/>
  <c r="M690" s="1"/>
  <c r="G682"/>
  <c r="G674"/>
  <c r="M674" s="1"/>
  <c r="G666"/>
  <c r="G658"/>
  <c r="G650"/>
  <c r="M650" s="1"/>
  <c r="G642"/>
  <c r="G634"/>
  <c r="M634" s="1"/>
  <c r="G626"/>
  <c r="M626" s="1"/>
  <c r="G618"/>
  <c r="G610"/>
  <c r="M610" s="1"/>
  <c r="G602"/>
  <c r="M602" s="1"/>
  <c r="G594"/>
  <c r="G586"/>
  <c r="M586" s="1"/>
  <c r="G578"/>
  <c r="G570"/>
  <c r="G562"/>
  <c r="M562" s="1"/>
  <c r="G554"/>
  <c r="G546"/>
  <c r="G538"/>
  <c r="M538" s="1"/>
  <c r="G530"/>
  <c r="G522"/>
  <c r="G514"/>
  <c r="M514" s="1"/>
  <c r="G506"/>
  <c r="M506" s="1"/>
  <c r="G498"/>
  <c r="G490"/>
  <c r="M490" s="1"/>
  <c r="G482"/>
  <c r="M482" s="1"/>
  <c r="G474"/>
  <c r="G450"/>
  <c r="G426"/>
  <c r="G418"/>
  <c r="M418" s="1"/>
  <c r="G410"/>
  <c r="G386"/>
  <c r="G362"/>
  <c r="G354"/>
  <c r="M354" s="1"/>
  <c r="G346"/>
  <c r="M346" s="1"/>
  <c r="G322"/>
  <c r="G298"/>
  <c r="G290"/>
  <c r="G282"/>
  <c r="M282" s="1"/>
  <c r="G258"/>
  <c r="M258" s="1"/>
  <c r="G234"/>
  <c r="M234" s="1"/>
  <c r="G226"/>
  <c r="M226" s="1"/>
  <c r="G218"/>
  <c r="G194"/>
  <c r="M194" s="1"/>
  <c r="G170"/>
  <c r="M170" s="1"/>
  <c r="G162"/>
  <c r="M162" s="1"/>
  <c r="G154"/>
  <c r="G130"/>
  <c r="G106"/>
  <c r="G98"/>
  <c r="M98" s="1"/>
  <c r="G90"/>
  <c r="G66"/>
  <c r="G42"/>
  <c r="G34"/>
  <c r="M34" s="1"/>
  <c r="G26"/>
  <c r="G475"/>
  <c r="G467"/>
  <c r="M467" s="1"/>
  <c r="G459"/>
  <c r="G451"/>
  <c r="M451" s="1"/>
  <c r="G443"/>
  <c r="M443" s="1"/>
  <c r="G435"/>
  <c r="G427"/>
  <c r="M427" s="1"/>
  <c r="G419"/>
  <c r="M419" s="1"/>
  <c r="G411"/>
  <c r="G403"/>
  <c r="M403" s="1"/>
  <c r="G395"/>
  <c r="G387"/>
  <c r="G379"/>
  <c r="M379" s="1"/>
  <c r="G371"/>
  <c r="G363"/>
  <c r="G355"/>
  <c r="M355" s="1"/>
  <c r="G347"/>
  <c r="G339"/>
  <c r="M339" s="1"/>
  <c r="G331"/>
  <c r="M331" s="1"/>
  <c r="G323"/>
  <c r="G315"/>
  <c r="M315" s="1"/>
  <c r="G307"/>
  <c r="M307" s="1"/>
  <c r="G299"/>
  <c r="G291"/>
  <c r="M291" s="1"/>
  <c r="G283"/>
  <c r="M283" s="1"/>
  <c r="G275"/>
  <c r="G267"/>
  <c r="M267" s="1"/>
  <c r="G259"/>
  <c r="M259" s="1"/>
  <c r="G251"/>
  <c r="G243"/>
  <c r="M243" s="1"/>
  <c r="G235"/>
  <c r="M235" s="1"/>
  <c r="G227"/>
  <c r="G219"/>
  <c r="M219" s="1"/>
  <c r="G211"/>
  <c r="M211" s="1"/>
  <c r="G203"/>
  <c r="G195"/>
  <c r="M195" s="1"/>
  <c r="G187"/>
  <c r="G179"/>
  <c r="G171"/>
  <c r="M171" s="1"/>
  <c r="G163"/>
  <c r="G155"/>
  <c r="M155" s="1"/>
  <c r="G147"/>
  <c r="M147" s="1"/>
  <c r="G139"/>
  <c r="G131"/>
  <c r="M131" s="1"/>
  <c r="G123"/>
  <c r="M123" s="1"/>
  <c r="G115"/>
  <c r="G107"/>
  <c r="M107" s="1"/>
  <c r="G99"/>
  <c r="M99" s="1"/>
  <c r="G91"/>
  <c r="G83"/>
  <c r="M83" s="1"/>
  <c r="G75"/>
  <c r="M75" s="1"/>
  <c r="G67"/>
  <c r="G59"/>
  <c r="M59" s="1"/>
  <c r="G51"/>
  <c r="G43"/>
  <c r="M43" s="1"/>
  <c r="G35"/>
  <c r="M35" s="1"/>
  <c r="G27"/>
  <c r="G19"/>
  <c r="G11"/>
  <c r="G207"/>
  <c r="G143"/>
  <c r="G79"/>
  <c r="M79" s="1"/>
  <c r="G15"/>
  <c r="I695" l="1"/>
  <c r="I696" s="1"/>
  <c r="I697" s="1"/>
  <c r="I698" s="1"/>
  <c r="I699" s="1"/>
  <c r="K692"/>
  <c r="M698"/>
  <c r="I700"/>
  <c r="I701" s="1"/>
  <c r="I702" s="1"/>
  <c r="L701"/>
  <c r="L702" s="1"/>
  <c r="M701"/>
  <c r="M693"/>
  <c r="I676"/>
  <c r="I677" s="1"/>
  <c r="I678" s="1"/>
  <c r="I679" s="1"/>
  <c r="I680" s="1"/>
  <c r="I554"/>
  <c r="I555" s="1"/>
  <c r="I556" s="1"/>
  <c r="I557" s="1"/>
  <c r="I558" s="1"/>
  <c r="I241"/>
  <c r="I242" s="1"/>
  <c r="I243" s="1"/>
  <c r="I244" s="1"/>
  <c r="I245" s="1"/>
  <c r="I284"/>
  <c r="I285" s="1"/>
  <c r="I286" s="1"/>
  <c r="I287" s="1"/>
  <c r="I288" s="1"/>
  <c r="I540"/>
  <c r="I541" s="1"/>
  <c r="I542" s="1"/>
  <c r="I543" s="1"/>
  <c r="I544" s="1"/>
  <c r="I222"/>
  <c r="I223" s="1"/>
  <c r="I224" s="1"/>
  <c r="I225" s="1"/>
  <c r="I226" s="1"/>
  <c r="I488"/>
  <c r="I489" s="1"/>
  <c r="I490" s="1"/>
  <c r="I491" s="1"/>
  <c r="I492" s="1"/>
  <c r="I362"/>
  <c r="I232"/>
  <c r="I233" s="1"/>
  <c r="I234" s="1"/>
  <c r="I235" s="1"/>
  <c r="I459"/>
  <c r="I460" s="1"/>
  <c r="I461" s="1"/>
  <c r="I462" s="1"/>
  <c r="I463" s="1"/>
  <c r="I651"/>
  <c r="I652" s="1"/>
  <c r="I653" s="1"/>
  <c r="I654" s="1"/>
  <c r="I655" s="1"/>
  <c r="I95"/>
  <c r="I96" s="1"/>
  <c r="I97" s="1"/>
  <c r="I98" s="1"/>
  <c r="I99" s="1"/>
  <c r="I192"/>
  <c r="I193" s="1"/>
  <c r="I194" s="1"/>
  <c r="I195" s="1"/>
  <c r="I196" s="1"/>
  <c r="I270"/>
  <c r="I271" s="1"/>
  <c r="I272" s="1"/>
  <c r="I273" s="1"/>
  <c r="I464"/>
  <c r="I465" s="1"/>
  <c r="I466" s="1"/>
  <c r="I467" s="1"/>
  <c r="I468" s="1"/>
  <c r="I564"/>
  <c r="I178"/>
  <c r="I179" s="1"/>
  <c r="I180" s="1"/>
  <c r="I181" s="1"/>
  <c r="I265"/>
  <c r="I266" s="1"/>
  <c r="I267" s="1"/>
  <c r="I268" s="1"/>
  <c r="I269" s="1"/>
  <c r="I521"/>
  <c r="I522" s="1"/>
  <c r="I523" s="1"/>
  <c r="I524" s="1"/>
  <c r="I308"/>
  <c r="I309" s="1"/>
  <c r="I310" s="1"/>
  <c r="I311" s="1"/>
  <c r="I312" s="1"/>
  <c r="I512"/>
  <c r="I513" s="1"/>
  <c r="I514" s="1"/>
  <c r="I515" s="1"/>
  <c r="I182"/>
  <c r="I183" s="1"/>
  <c r="I184" s="1"/>
  <c r="I185" s="1"/>
  <c r="I186" s="1"/>
  <c r="I617"/>
  <c r="I618" s="1"/>
  <c r="I619" s="1"/>
  <c r="I620" s="1"/>
  <c r="I621" s="1"/>
  <c r="I400"/>
  <c r="I401" s="1"/>
  <c r="I402" s="1"/>
  <c r="I403" s="1"/>
  <c r="I404" s="1"/>
  <c r="I530"/>
  <c r="I531" s="1"/>
  <c r="I532" s="1"/>
  <c r="I533" s="1"/>
  <c r="I534" s="1"/>
  <c r="I439"/>
  <c r="I440" s="1"/>
  <c r="I441" s="1"/>
  <c r="I442" s="1"/>
  <c r="I443" s="1"/>
  <c r="I632"/>
  <c r="I633" s="1"/>
  <c r="I634" s="1"/>
  <c r="I635" s="1"/>
  <c r="I636" s="1"/>
  <c r="I415"/>
  <c r="I416" s="1"/>
  <c r="I417" s="1"/>
  <c r="I418" s="1"/>
  <c r="I419" s="1"/>
  <c r="I217"/>
  <c r="I583"/>
  <c r="I584" s="1"/>
  <c r="I18"/>
  <c r="I236"/>
  <c r="I46"/>
  <c r="I47" s="1"/>
  <c r="I48" s="1"/>
  <c r="I49" s="1"/>
  <c r="I50" s="1"/>
  <c r="I110"/>
  <c r="I111" s="1"/>
  <c r="I112" s="1"/>
  <c r="I113" s="1"/>
  <c r="K114" s="1"/>
  <c r="I430"/>
  <c r="I431" s="1"/>
  <c r="I432" s="1"/>
  <c r="I433" s="1"/>
  <c r="I559"/>
  <c r="I622"/>
  <c r="I623" s="1"/>
  <c r="I624" s="1"/>
  <c r="I625" s="1"/>
  <c r="I626" s="1"/>
  <c r="I163"/>
  <c r="I164" s="1"/>
  <c r="I165" s="1"/>
  <c r="I166" s="1"/>
  <c r="I167" s="1"/>
  <c r="I227"/>
  <c r="I228" s="1"/>
  <c r="I229" s="1"/>
  <c r="I230" s="1"/>
  <c r="I231" s="1"/>
  <c r="I202"/>
  <c r="I203" s="1"/>
  <c r="I204" s="1"/>
  <c r="I205" s="1"/>
  <c r="I206" s="1"/>
  <c r="I279"/>
  <c r="I280" s="1"/>
  <c r="I281" s="1"/>
  <c r="I282" s="1"/>
  <c r="I283" s="1"/>
  <c r="I27"/>
  <c r="I28" s="1"/>
  <c r="I29" s="1"/>
  <c r="I30" s="1"/>
  <c r="I31" s="1"/>
  <c r="I119"/>
  <c r="I410"/>
  <c r="I411" s="1"/>
  <c r="I412" s="1"/>
  <c r="I413" s="1"/>
  <c r="I414" s="1"/>
  <c r="I578"/>
  <c r="I569"/>
  <c r="I138"/>
  <c r="I139" s="1"/>
  <c r="I140" s="1"/>
  <c r="I141" s="1"/>
  <c r="I142" s="1"/>
  <c r="I503"/>
  <c r="I504" s="1"/>
  <c r="I505" s="1"/>
  <c r="I506" s="1"/>
  <c r="I507" s="1"/>
  <c r="I100"/>
  <c r="I101" s="1"/>
  <c r="I102" s="1"/>
  <c r="I103" s="1"/>
  <c r="I104" s="1"/>
  <c r="I420"/>
  <c r="I421" s="1"/>
  <c r="I422" s="1"/>
  <c r="I423" s="1"/>
  <c r="I424" s="1"/>
  <c r="I484"/>
  <c r="I485" s="1"/>
  <c r="I486" s="1"/>
  <c r="I487" s="1"/>
  <c r="I294"/>
  <c r="I295" s="1"/>
  <c r="I296" s="1"/>
  <c r="I297" s="1"/>
  <c r="I347"/>
  <c r="I348" s="1"/>
  <c r="I349" s="1"/>
  <c r="I350" s="1"/>
  <c r="I351" s="1"/>
  <c r="I603"/>
  <c r="I604" s="1"/>
  <c r="I605" s="1"/>
  <c r="I606" s="1"/>
  <c r="I607" s="1"/>
  <c r="I352"/>
  <c r="I353" s="1"/>
  <c r="I354" s="1"/>
  <c r="I355" s="1"/>
  <c r="I356" s="1"/>
  <c r="I498"/>
  <c r="I499" s="1"/>
  <c r="I500" s="1"/>
  <c r="I501" s="1"/>
  <c r="I502" s="1"/>
  <c r="K503" s="1"/>
  <c r="I129"/>
  <c r="I130" s="1"/>
  <c r="I131" s="1"/>
  <c r="I132" s="1"/>
  <c r="I133" s="1"/>
  <c r="I366"/>
  <c r="I367" s="1"/>
  <c r="I368" s="1"/>
  <c r="I369" s="1"/>
  <c r="I370" s="1"/>
  <c r="I158"/>
  <c r="I159" s="1"/>
  <c r="I160" s="1"/>
  <c r="I161" s="1"/>
  <c r="I162" s="1"/>
  <c r="I75"/>
  <c r="I148"/>
  <c r="I149" s="1"/>
  <c r="I150" s="1"/>
  <c r="I151" s="1"/>
  <c r="I152" s="1"/>
  <c r="I22"/>
  <c r="I23" s="1"/>
  <c r="I24" s="1"/>
  <c r="I25" s="1"/>
  <c r="I26" s="1"/>
  <c r="I323"/>
  <c r="I324" s="1"/>
  <c r="I325" s="1"/>
  <c r="I326" s="1"/>
  <c r="I327" s="1"/>
  <c r="I588"/>
  <c r="I589" s="1"/>
  <c r="I590" s="1"/>
  <c r="I591" s="1"/>
  <c r="I592" s="1"/>
  <c r="I313"/>
  <c r="I314" s="1"/>
  <c r="I315" s="1"/>
  <c r="I316" s="1"/>
  <c r="I317" s="1"/>
  <c r="I337"/>
  <c r="I666"/>
  <c r="I667" s="1"/>
  <c r="I668" s="1"/>
  <c r="I669" s="1"/>
  <c r="I670" s="1"/>
  <c r="I66"/>
  <c r="I260"/>
  <c r="I261" s="1"/>
  <c r="I262" s="1"/>
  <c r="I263" s="1"/>
  <c r="I264" s="1"/>
  <c r="I516"/>
  <c r="I70"/>
  <c r="I71" s="1"/>
  <c r="I72" s="1"/>
  <c r="I73" s="1"/>
  <c r="I74" s="1"/>
  <c r="I134"/>
  <c r="I135" s="1"/>
  <c r="I136" s="1"/>
  <c r="I137" s="1"/>
  <c r="I390"/>
  <c r="I454"/>
  <c r="I455" s="1"/>
  <c r="I456" s="1"/>
  <c r="I457" s="1"/>
  <c r="I458" s="1"/>
  <c r="I646"/>
  <c r="I187"/>
  <c r="I188" s="1"/>
  <c r="I251"/>
  <c r="I252" s="1"/>
  <c r="I253" s="1"/>
  <c r="I254" s="1"/>
  <c r="I608"/>
  <c r="I609" s="1"/>
  <c r="I610" s="1"/>
  <c r="I611" s="1"/>
  <c r="I612" s="1"/>
  <c r="I274"/>
  <c r="I275" s="1"/>
  <c r="I276" s="1"/>
  <c r="I277" s="1"/>
  <c r="I278" s="1"/>
  <c r="I434"/>
  <c r="I435" s="1"/>
  <c r="I436" s="1"/>
  <c r="I437" s="1"/>
  <c r="I438" s="1"/>
  <c r="I255"/>
  <c r="I256" s="1"/>
  <c r="I257" s="1"/>
  <c r="I258" s="1"/>
  <c r="I259" s="1"/>
  <c r="I386"/>
  <c r="I387" s="1"/>
  <c r="I388" s="1"/>
  <c r="I389" s="1"/>
  <c r="I143"/>
  <c r="I144" s="1"/>
  <c r="I145" s="1"/>
  <c r="I146" s="1"/>
  <c r="I147" s="1"/>
  <c r="I212"/>
  <c r="I213" s="1"/>
  <c r="I214" s="1"/>
  <c r="I215" s="1"/>
  <c r="I216" s="1"/>
  <c r="I342"/>
  <c r="I395"/>
  <c r="I396" s="1"/>
  <c r="I397" s="1"/>
  <c r="I398" s="1"/>
  <c r="I399" s="1"/>
  <c r="I449"/>
  <c r="I450" s="1"/>
  <c r="I451" s="1"/>
  <c r="I452" s="1"/>
  <c r="I453" s="1"/>
  <c r="I376"/>
  <c r="I377" s="1"/>
  <c r="I378" s="1"/>
  <c r="I379" s="1"/>
  <c r="I380" s="1"/>
  <c r="I681"/>
  <c r="K681" s="1"/>
  <c r="I656"/>
  <c r="I657" s="1"/>
  <c r="I658" s="1"/>
  <c r="I659" s="1"/>
  <c r="I660" s="1"/>
  <c r="I593"/>
  <c r="I594" s="1"/>
  <c r="I595" s="1"/>
  <c r="I596" s="1"/>
  <c r="I597" s="1"/>
  <c r="I303"/>
  <c r="I304" s="1"/>
  <c r="I305" s="1"/>
  <c r="I306" s="1"/>
  <c r="I307" s="1"/>
  <c r="I535"/>
  <c r="I536" s="1"/>
  <c r="I537" s="1"/>
  <c r="I538" s="1"/>
  <c r="I539" s="1"/>
  <c r="I51"/>
  <c r="I52" s="1"/>
  <c r="I298"/>
  <c r="I299" s="1"/>
  <c r="I474"/>
  <c r="I475" s="1"/>
  <c r="I476" s="1"/>
  <c r="I477" s="1"/>
  <c r="I478" s="1"/>
  <c r="I124"/>
  <c r="I125" s="1"/>
  <c r="I126" s="1"/>
  <c r="I127" s="1"/>
  <c r="I128" s="1"/>
  <c r="I444"/>
  <c r="K444" s="1"/>
  <c r="I508"/>
  <c r="I90"/>
  <c r="I91" s="1"/>
  <c r="I92" s="1"/>
  <c r="I93" s="1"/>
  <c r="I94" s="1"/>
  <c r="I318"/>
  <c r="I319" s="1"/>
  <c r="I320" s="1"/>
  <c r="I321" s="1"/>
  <c r="I322" s="1"/>
  <c r="I574"/>
  <c r="I575" s="1"/>
  <c r="I576" s="1"/>
  <c r="I577" s="1"/>
  <c r="I371"/>
  <c r="I627"/>
  <c r="I628" s="1"/>
  <c r="I629" s="1"/>
  <c r="I630" s="1"/>
  <c r="I631" s="1"/>
  <c r="I153"/>
  <c r="I154" s="1"/>
  <c r="I155" s="1"/>
  <c r="I156" s="1"/>
  <c r="I157" s="1"/>
  <c r="I425"/>
  <c r="I426" s="1"/>
  <c r="I427" s="1"/>
  <c r="I428" s="1"/>
  <c r="I429" s="1"/>
  <c r="I641"/>
  <c r="I642" s="1"/>
  <c r="I643" s="1"/>
  <c r="I644" s="1"/>
  <c r="I645" s="1"/>
  <c r="M242"/>
  <c r="M485"/>
  <c r="M667"/>
  <c r="M139"/>
  <c r="M559"/>
  <c r="M480"/>
  <c r="M628"/>
  <c r="M202"/>
  <c r="M218"/>
  <c r="M646"/>
  <c r="M401"/>
  <c r="M685"/>
  <c r="M42"/>
  <c r="M390"/>
  <c r="M329"/>
  <c r="M33"/>
  <c r="M682"/>
  <c r="M143"/>
  <c r="L575"/>
  <c r="L576" s="1"/>
  <c r="L577" s="1"/>
  <c r="L578" s="1"/>
  <c r="L579" s="1"/>
  <c r="L580" s="1"/>
  <c r="L581" s="1"/>
  <c r="L582" s="1"/>
  <c r="L583" s="1"/>
  <c r="L584" s="1"/>
  <c r="L585" s="1"/>
  <c r="L586" s="1"/>
  <c r="L587" s="1"/>
  <c r="L588" s="1"/>
  <c r="L589" s="1"/>
  <c r="L590" s="1"/>
  <c r="L591" s="1"/>
  <c r="L592" s="1"/>
  <c r="L593" s="1"/>
  <c r="M51"/>
  <c r="M179"/>
  <c r="M622"/>
  <c r="M686"/>
  <c r="M617"/>
  <c r="M564"/>
  <c r="M52"/>
  <c r="M366"/>
  <c r="M144"/>
  <c r="M334"/>
  <c r="I115"/>
  <c r="I116" s="1"/>
  <c r="I117" s="1"/>
  <c r="I118" s="1"/>
  <c r="L617"/>
  <c r="L618" s="1"/>
  <c r="L619" s="1"/>
  <c r="L620" s="1"/>
  <c r="L621" s="1"/>
  <c r="L622" s="1"/>
  <c r="L623" s="1"/>
  <c r="L624" s="1"/>
  <c r="L625" s="1"/>
  <c r="L626" s="1"/>
  <c r="L627" s="1"/>
  <c r="L628" s="1"/>
  <c r="L629" s="1"/>
  <c r="L630" s="1"/>
  <c r="L631" s="1"/>
  <c r="L632" s="1"/>
  <c r="L633" s="1"/>
  <c r="L634" s="1"/>
  <c r="L635" s="1"/>
  <c r="L636" s="1"/>
  <c r="L471"/>
  <c r="L472" s="1"/>
  <c r="L473" s="1"/>
  <c r="L474" s="1"/>
  <c r="L475" s="1"/>
  <c r="L476" s="1"/>
  <c r="L477" s="1"/>
  <c r="L478" s="1"/>
  <c r="L479" s="1"/>
  <c r="L480" s="1"/>
  <c r="L481" s="1"/>
  <c r="L482" s="1"/>
  <c r="L483" s="1"/>
  <c r="L484" s="1"/>
  <c r="L485" s="1"/>
  <c r="L486" s="1"/>
  <c r="L487" s="1"/>
  <c r="L488" s="1"/>
  <c r="L489" s="1"/>
  <c r="L490" s="1"/>
  <c r="M491" s="1"/>
  <c r="L197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10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8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M298" s="1"/>
  <c r="L70"/>
  <c r="L71" s="1"/>
  <c r="L72" s="1"/>
  <c r="L73" s="1"/>
  <c r="L74" s="1"/>
  <c r="L343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M362" s="1"/>
  <c r="L513"/>
  <c r="L514" s="1"/>
  <c r="L515" s="1"/>
  <c r="L516" s="1"/>
  <c r="L517" s="1"/>
  <c r="L518" s="1"/>
  <c r="L519" s="1"/>
  <c r="L520" s="1"/>
  <c r="L521" s="1"/>
  <c r="L522" s="1"/>
  <c r="L523" s="1"/>
  <c r="L524" s="1"/>
  <c r="L525" s="1"/>
  <c r="L526" s="1"/>
  <c r="L527" s="1"/>
  <c r="L528" s="1"/>
  <c r="L529" s="1"/>
  <c r="L530" s="1"/>
  <c r="L531" s="1"/>
  <c r="M532" s="1"/>
  <c r="L176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M196" s="1"/>
  <c r="L533"/>
  <c r="L534" s="1"/>
  <c r="L535" s="1"/>
  <c r="L133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I10"/>
  <c r="I11" s="1"/>
  <c r="I12" s="1"/>
  <c r="L154"/>
  <c r="L155" s="1"/>
  <c r="L156" s="1"/>
  <c r="L157" s="1"/>
  <c r="L158" s="1"/>
  <c r="L159" s="1"/>
  <c r="L386"/>
  <c r="L387" s="1"/>
  <c r="L388" s="1"/>
  <c r="L389" s="1"/>
  <c r="L390" s="1"/>
  <c r="L391" s="1"/>
  <c r="L392" s="1"/>
  <c r="L393" s="1"/>
  <c r="L394" s="1"/>
  <c r="L395" s="1"/>
  <c r="L396" s="1"/>
  <c r="L397" s="1"/>
  <c r="L398" s="1"/>
  <c r="L399" s="1"/>
  <c r="L400" s="1"/>
  <c r="L401" s="1"/>
  <c r="L402" s="1"/>
  <c r="L403" s="1"/>
  <c r="L404" s="1"/>
  <c r="L218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I328"/>
  <c r="I329" s="1"/>
  <c r="I330" s="1"/>
  <c r="I331" s="1"/>
  <c r="I332" s="1"/>
  <c r="L553"/>
  <c r="L554" s="1"/>
  <c r="L555" s="1"/>
  <c r="L556" s="1"/>
  <c r="L557" s="1"/>
  <c r="L558" s="1"/>
  <c r="L559" s="1"/>
  <c r="L560" s="1"/>
  <c r="L561" s="1"/>
  <c r="L562" s="1"/>
  <c r="L563" s="1"/>
  <c r="L564" s="1"/>
  <c r="L565" s="1"/>
  <c r="L566" s="1"/>
  <c r="L567" s="1"/>
  <c r="L568" s="1"/>
  <c r="L569" s="1"/>
  <c r="L570" s="1"/>
  <c r="L571" s="1"/>
  <c r="L572" s="1"/>
  <c r="L573" s="1"/>
  <c r="L492"/>
  <c r="L493" s="1"/>
  <c r="L494" s="1"/>
  <c r="L495" s="1"/>
  <c r="L496" s="1"/>
  <c r="L497" s="1"/>
  <c r="L498" s="1"/>
  <c r="L499" s="1"/>
  <c r="L500" s="1"/>
  <c r="L501" s="1"/>
  <c r="L502" s="1"/>
  <c r="L503" s="1"/>
  <c r="I671"/>
  <c r="I672" s="1"/>
  <c r="I673" s="1"/>
  <c r="I674" s="1"/>
  <c r="I675" s="1"/>
  <c r="L90"/>
  <c r="L91" s="1"/>
  <c r="L92" s="1"/>
  <c r="L93" s="1"/>
  <c r="L94" s="1"/>
  <c r="L95" s="1"/>
  <c r="L638"/>
  <c r="L639" s="1"/>
  <c r="L640" s="1"/>
  <c r="L641" s="1"/>
  <c r="L642" s="1"/>
  <c r="L643" s="1"/>
  <c r="L644" s="1"/>
  <c r="L645" s="1"/>
  <c r="L646" s="1"/>
  <c r="L647" s="1"/>
  <c r="L648" s="1"/>
  <c r="L649" s="1"/>
  <c r="L650" s="1"/>
  <c r="L651" s="1"/>
  <c r="L652" s="1"/>
  <c r="L653" s="1"/>
  <c r="L654" s="1"/>
  <c r="L655" s="1"/>
  <c r="L656" s="1"/>
  <c r="L657" s="1"/>
  <c r="M657" s="1"/>
  <c r="I545"/>
  <c r="I546" s="1"/>
  <c r="I547" s="1"/>
  <c r="I548" s="1"/>
  <c r="L405"/>
  <c r="I37"/>
  <c r="I38" s="1"/>
  <c r="I39" s="1"/>
  <c r="I40" s="1"/>
  <c r="I549"/>
  <c r="I550" s="1"/>
  <c r="I551" s="1"/>
  <c r="I552" s="1"/>
  <c r="I553" s="1"/>
  <c r="L238"/>
  <c r="L239" s="1"/>
  <c r="L240" s="1"/>
  <c r="L241" s="1"/>
  <c r="L242" s="1"/>
  <c r="L243" s="1"/>
  <c r="L244" s="1"/>
  <c r="L245" s="1"/>
  <c r="I405"/>
  <c r="I406" s="1"/>
  <c r="I407" s="1"/>
  <c r="I408" s="1"/>
  <c r="I409" s="1"/>
  <c r="I289"/>
  <c r="I290" s="1"/>
  <c r="I291" s="1"/>
  <c r="I292" s="1"/>
  <c r="I293" s="1"/>
  <c r="I168"/>
  <c r="I169" s="1"/>
  <c r="I170" s="1"/>
  <c r="I171" s="1"/>
  <c r="I172" s="1"/>
  <c r="I32"/>
  <c r="I33" s="1"/>
  <c r="I34" s="1"/>
  <c r="I35" s="1"/>
  <c r="I36" s="1"/>
  <c r="L594"/>
  <c r="L595" s="1"/>
  <c r="L596" s="1"/>
  <c r="L597" s="1"/>
  <c r="L598" s="1"/>
  <c r="L599" s="1"/>
  <c r="L600" s="1"/>
  <c r="L601" s="1"/>
  <c r="L602" s="1"/>
  <c r="L603" s="1"/>
  <c r="L604" s="1"/>
  <c r="L605" s="1"/>
  <c r="L606" s="1"/>
  <c r="L607" s="1"/>
  <c r="L608" s="1"/>
  <c r="L609" s="1"/>
  <c r="L610" s="1"/>
  <c r="L611" s="1"/>
  <c r="L612" s="1"/>
  <c r="L613" s="1"/>
  <c r="L614" s="1"/>
  <c r="L615" s="1"/>
  <c r="M616" s="1"/>
  <c r="I85"/>
  <c r="I86" s="1"/>
  <c r="I87" s="1"/>
  <c r="I88" s="1"/>
  <c r="I89" s="1"/>
  <c r="I469"/>
  <c r="I470" s="1"/>
  <c r="I471" s="1"/>
  <c r="I472" s="1"/>
  <c r="I473" s="1"/>
  <c r="I197"/>
  <c r="I198" s="1"/>
  <c r="I199" s="1"/>
  <c r="I200" s="1"/>
  <c r="I201" s="1"/>
  <c r="I493"/>
  <c r="I494" s="1"/>
  <c r="I495" s="1"/>
  <c r="I496" s="1"/>
  <c r="I497" s="1"/>
  <c r="I357"/>
  <c r="I358" s="1"/>
  <c r="I359" s="1"/>
  <c r="I360" s="1"/>
  <c r="I361" s="1"/>
  <c r="I613"/>
  <c r="I614" s="1"/>
  <c r="I615" s="1"/>
  <c r="I616" s="1"/>
  <c r="I207"/>
  <c r="I208" s="1"/>
  <c r="I209" s="1"/>
  <c r="I210" s="1"/>
  <c r="I211" s="1"/>
  <c r="I80"/>
  <c r="I81" s="1"/>
  <c r="I82" s="1"/>
  <c r="I83" s="1"/>
  <c r="I84" s="1"/>
  <c r="I661"/>
  <c r="I662" s="1"/>
  <c r="I663" s="1"/>
  <c r="I664" s="1"/>
  <c r="I665" s="1"/>
  <c r="I13"/>
  <c r="I14" s="1"/>
  <c r="I15" s="1"/>
  <c r="I16" s="1"/>
  <c r="I17" s="1"/>
  <c r="I479"/>
  <c r="I480" s="1"/>
  <c r="I481" s="1"/>
  <c r="I482" s="1"/>
  <c r="I483" s="1"/>
  <c r="L299"/>
  <c r="L300" s="1"/>
  <c r="L301" s="1"/>
  <c r="L302" s="1"/>
  <c r="L303" s="1"/>
  <c r="L363"/>
  <c r="L364" s="1"/>
  <c r="L365" s="1"/>
  <c r="L366" s="1"/>
  <c r="L367" s="1"/>
  <c r="L368" s="1"/>
  <c r="L369" s="1"/>
  <c r="L370" s="1"/>
  <c r="L371" s="1"/>
  <c r="L372" s="1"/>
  <c r="L373" s="1"/>
  <c r="L374" s="1"/>
  <c r="L375" s="1"/>
  <c r="L376" s="1"/>
  <c r="L377" s="1"/>
  <c r="L378" s="1"/>
  <c r="L379" s="1"/>
  <c r="L380" s="1"/>
  <c r="L381" s="1"/>
  <c r="L382" s="1"/>
  <c r="L383" s="1"/>
  <c r="L384" s="1"/>
  <c r="M385" s="1"/>
  <c r="I41"/>
  <c r="I42" s="1"/>
  <c r="I43" s="1"/>
  <c r="I44" s="1"/>
  <c r="I45" s="1"/>
  <c r="I56"/>
  <c r="I57" s="1"/>
  <c r="I58" s="1"/>
  <c r="I59" s="1"/>
  <c r="I60" s="1"/>
  <c r="I61"/>
  <c r="I62" s="1"/>
  <c r="I63" s="1"/>
  <c r="I64" s="1"/>
  <c r="I65" s="1"/>
  <c r="I381"/>
  <c r="I382" s="1"/>
  <c r="I383" s="1"/>
  <c r="I384" s="1"/>
  <c r="I385" s="1"/>
  <c r="I637"/>
  <c r="I638" s="1"/>
  <c r="I639" s="1"/>
  <c r="I640" s="1"/>
  <c r="L429"/>
  <c r="L450"/>
  <c r="L451" s="1"/>
  <c r="L452" s="1"/>
  <c r="L453" s="1"/>
  <c r="L454" s="1"/>
  <c r="L455" s="1"/>
  <c r="L456" s="1"/>
  <c r="L457" s="1"/>
  <c r="L458" s="1"/>
  <c r="L459" s="1"/>
  <c r="L460" s="1"/>
  <c r="L461" s="1"/>
  <c r="L462" s="1"/>
  <c r="L463" s="1"/>
  <c r="L464" s="1"/>
  <c r="L465" s="1"/>
  <c r="L466" s="1"/>
  <c r="L467" s="1"/>
  <c r="L468" s="1"/>
  <c r="L469" s="1"/>
  <c r="L27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I173"/>
  <c r="I174" s="1"/>
  <c r="I175" s="1"/>
  <c r="I176" s="1"/>
  <c r="I177" s="1"/>
  <c r="I685"/>
  <c r="I686" s="1"/>
  <c r="I687" s="1"/>
  <c r="I688" s="1"/>
  <c r="I689" s="1"/>
  <c r="I690" s="1"/>
  <c r="I691" s="1"/>
  <c r="I692" s="1"/>
  <c r="I693" s="1"/>
  <c r="I694" s="1"/>
  <c r="L46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M69" s="1"/>
  <c r="L322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M342" s="1"/>
  <c r="L658"/>
  <c r="L659" s="1"/>
  <c r="L660" s="1"/>
  <c r="L661" s="1"/>
  <c r="L662" s="1"/>
  <c r="L663" s="1"/>
  <c r="L664" s="1"/>
  <c r="L665" s="1"/>
  <c r="L666" s="1"/>
  <c r="L667" s="1"/>
  <c r="L668" s="1"/>
  <c r="L669" s="1"/>
  <c r="L670" s="1"/>
  <c r="L671" s="1"/>
  <c r="L672" s="1"/>
  <c r="L673" s="1"/>
  <c r="L674" s="1"/>
  <c r="L675" s="1"/>
  <c r="L676" s="1"/>
  <c r="L677" s="1"/>
  <c r="L678" s="1"/>
  <c r="L679" s="1"/>
  <c r="L680" s="1"/>
  <c r="M681" s="1"/>
  <c r="I333"/>
  <c r="I334" s="1"/>
  <c r="I335" s="1"/>
  <c r="I336" s="1"/>
  <c r="I525"/>
  <c r="I526" s="1"/>
  <c r="I527" s="1"/>
  <c r="I528" s="1"/>
  <c r="I529" s="1"/>
  <c r="I105"/>
  <c r="I106" s="1"/>
  <c r="I107" s="1"/>
  <c r="I108" s="1"/>
  <c r="I109" s="1"/>
  <c r="L110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M132" s="1"/>
  <c r="I598"/>
  <c r="I599" s="1"/>
  <c r="I600" s="1"/>
  <c r="I601" s="1"/>
  <c r="I602" s="1"/>
  <c r="L682"/>
  <c r="L683" s="1"/>
  <c r="L684" s="1"/>
  <c r="L685" s="1"/>
  <c r="L686" s="1"/>
  <c r="L687" s="1"/>
  <c r="L688" s="1"/>
  <c r="L689" s="1"/>
  <c r="L690" s="1"/>
  <c r="L691" s="1"/>
  <c r="L692" s="1"/>
  <c r="L693" s="1"/>
  <c r="L694" s="1"/>
  <c r="L695" s="1"/>
  <c r="L696" s="1"/>
  <c r="L697" s="1"/>
  <c r="L698" s="1"/>
  <c r="L699" s="1"/>
  <c r="M700" s="1"/>
  <c r="K119" l="1"/>
  <c r="K439"/>
  <c r="K690"/>
  <c r="K632"/>
  <c r="K593"/>
  <c r="K508"/>
  <c r="K236"/>
  <c r="K695"/>
  <c r="K700"/>
  <c r="K187"/>
  <c r="K274"/>
  <c r="K90"/>
  <c r="I682"/>
  <c r="I683" s="1"/>
  <c r="I684" s="1"/>
  <c r="K685" s="1"/>
  <c r="K390"/>
  <c r="K284"/>
  <c r="K143"/>
  <c r="K323"/>
  <c r="K488"/>
  <c r="I445"/>
  <c r="I446" s="1"/>
  <c r="I447" s="1"/>
  <c r="I448" s="1"/>
  <c r="K449" s="1"/>
  <c r="K516"/>
  <c r="I391"/>
  <c r="I392" s="1"/>
  <c r="I393" s="1"/>
  <c r="I394" s="1"/>
  <c r="K395" s="1"/>
  <c r="K362"/>
  <c r="K525"/>
  <c r="K469"/>
  <c r="K66"/>
  <c r="K559"/>
  <c r="K598"/>
  <c r="K498"/>
  <c r="I67"/>
  <c r="I68" s="1"/>
  <c r="I69" s="1"/>
  <c r="K70" s="1"/>
  <c r="K425"/>
  <c r="K454"/>
  <c r="K337"/>
  <c r="K420"/>
  <c r="K459"/>
  <c r="K554"/>
  <c r="K646"/>
  <c r="K415"/>
  <c r="K95"/>
  <c r="K400"/>
  <c r="K484"/>
  <c r="K410"/>
  <c r="I647"/>
  <c r="I648" s="1"/>
  <c r="I649" s="1"/>
  <c r="I650" s="1"/>
  <c r="K651" s="1"/>
  <c r="K578"/>
  <c r="K627"/>
  <c r="K217"/>
  <c r="K666"/>
  <c r="K212"/>
  <c r="K308"/>
  <c r="K173"/>
  <c r="K294"/>
  <c r="I237"/>
  <c r="I238" s="1"/>
  <c r="I239" s="1"/>
  <c r="I240" s="1"/>
  <c r="K241" s="1"/>
  <c r="K182"/>
  <c r="K270"/>
  <c r="K549"/>
  <c r="K158"/>
  <c r="K641"/>
  <c r="K75"/>
  <c r="I560"/>
  <c r="I561" s="1"/>
  <c r="I562" s="1"/>
  <c r="I563" s="1"/>
  <c r="K564" s="1"/>
  <c r="K371"/>
  <c r="K352"/>
  <c r="K18"/>
  <c r="K617"/>
  <c r="K464"/>
  <c r="K474"/>
  <c r="K676"/>
  <c r="K153"/>
  <c r="K265"/>
  <c r="K51"/>
  <c r="I343"/>
  <c r="I344" s="1"/>
  <c r="I345" s="1"/>
  <c r="I346" s="1"/>
  <c r="K347" s="1"/>
  <c r="I565"/>
  <c r="I566" s="1"/>
  <c r="I567" s="1"/>
  <c r="I568" s="1"/>
  <c r="K569" s="1"/>
  <c r="I218"/>
  <c r="I219" s="1"/>
  <c r="I220" s="1"/>
  <c r="I221" s="1"/>
  <c r="K222" s="1"/>
  <c r="K260"/>
  <c r="K255"/>
  <c r="K530"/>
  <c r="K129"/>
  <c r="K100"/>
  <c r="K279"/>
  <c r="K163"/>
  <c r="I363"/>
  <c r="I364" s="1"/>
  <c r="I365" s="1"/>
  <c r="K366" s="1"/>
  <c r="I579"/>
  <c r="I580" s="1"/>
  <c r="I581" s="1"/>
  <c r="I582" s="1"/>
  <c r="K583" s="1"/>
  <c r="K661"/>
  <c r="K357"/>
  <c r="K386"/>
  <c r="K608"/>
  <c r="K613"/>
  <c r="K479"/>
  <c r="K27"/>
  <c r="K227"/>
  <c r="K671"/>
  <c r="K405"/>
  <c r="K105"/>
  <c r="K637"/>
  <c r="K622"/>
  <c r="K13"/>
  <c r="K202"/>
  <c r="K434"/>
  <c r="K313"/>
  <c r="K540"/>
  <c r="K232"/>
  <c r="K46"/>
  <c r="I570"/>
  <c r="I571" s="1"/>
  <c r="I572" s="1"/>
  <c r="I573" s="1"/>
  <c r="K574" s="1"/>
  <c r="K318"/>
  <c r="K535"/>
  <c r="K207"/>
  <c r="K32"/>
  <c r="K333"/>
  <c r="K148"/>
  <c r="K110"/>
  <c r="K41"/>
  <c r="K545"/>
  <c r="K328"/>
  <c r="K289"/>
  <c r="K656"/>
  <c r="K37"/>
  <c r="K603"/>
  <c r="K61"/>
  <c r="K430"/>
  <c r="K197"/>
  <c r="K134"/>
  <c r="K178"/>
  <c r="K298"/>
  <c r="K85"/>
  <c r="K168"/>
  <c r="K493"/>
  <c r="K138"/>
  <c r="K381"/>
  <c r="I509"/>
  <c r="I510" s="1"/>
  <c r="I511" s="1"/>
  <c r="K512" s="1"/>
  <c r="I517"/>
  <c r="I518" s="1"/>
  <c r="I519" s="1"/>
  <c r="I520" s="1"/>
  <c r="K521" s="1"/>
  <c r="I338"/>
  <c r="I339" s="1"/>
  <c r="I340" s="1"/>
  <c r="I341" s="1"/>
  <c r="K342" s="1"/>
  <c r="I372"/>
  <c r="I373" s="1"/>
  <c r="I374" s="1"/>
  <c r="I375" s="1"/>
  <c r="K376" s="1"/>
  <c r="I120"/>
  <c r="I121" s="1"/>
  <c r="I122" s="1"/>
  <c r="I123" s="1"/>
  <c r="K124" s="1"/>
  <c r="I19"/>
  <c r="I20" s="1"/>
  <c r="I21" s="1"/>
  <c r="K22" s="1"/>
  <c r="I76"/>
  <c r="I77" s="1"/>
  <c r="I78" s="1"/>
  <c r="I79" s="1"/>
  <c r="K80" s="1"/>
  <c r="L504"/>
  <c r="M503"/>
  <c r="M115"/>
  <c r="L536"/>
  <c r="M535"/>
  <c r="M614"/>
  <c r="M285"/>
  <c r="I53"/>
  <c r="I54" s="1"/>
  <c r="I55" s="1"/>
  <c r="K56" s="1"/>
  <c r="M372"/>
  <c r="M338"/>
  <c r="M290"/>
  <c r="M67"/>
  <c r="M125"/>
  <c r="M124"/>
  <c r="M575"/>
  <c r="M569"/>
  <c r="M187"/>
  <c r="M61"/>
  <c r="M324"/>
  <c r="M499"/>
  <c r="M672"/>
  <c r="M641"/>
  <c r="M208"/>
  <c r="M521"/>
  <c r="M193"/>
  <c r="M233"/>
  <c r="M41"/>
  <c r="M627"/>
  <c r="M381"/>
  <c r="M227"/>
  <c r="M565"/>
  <c r="M358"/>
  <c r="M66"/>
  <c r="M555"/>
  <c r="M464"/>
  <c r="M391"/>
  <c r="M56"/>
  <c r="M70"/>
  <c r="M498"/>
  <c r="L304"/>
  <c r="M531"/>
  <c r="M623"/>
  <c r="M395"/>
  <c r="M129"/>
  <c r="M114"/>
  <c r="M603"/>
  <c r="M513"/>
  <c r="M71"/>
  <c r="M574"/>
  <c r="I300"/>
  <c r="I301" s="1"/>
  <c r="I302" s="1"/>
  <c r="K303" s="1"/>
  <c r="M217"/>
  <c r="M632"/>
  <c r="M47"/>
  <c r="M289"/>
  <c r="M154"/>
  <c r="M618"/>
  <c r="M130"/>
  <c r="M32"/>
  <c r="M91"/>
  <c r="M192"/>
  <c r="M588"/>
  <c r="M656"/>
  <c r="M560"/>
  <c r="M37"/>
  <c r="M348"/>
  <c r="M232"/>
  <c r="M198"/>
  <c r="L160"/>
  <c r="L161" s="1"/>
  <c r="L162" s="1"/>
  <c r="L163" s="1"/>
  <c r="M159"/>
  <c r="L96"/>
  <c r="M95"/>
  <c r="I585"/>
  <c r="I586" s="1"/>
  <c r="I587" s="1"/>
  <c r="K588" s="1"/>
  <c r="M525"/>
  <c r="M516"/>
  <c r="M203"/>
  <c r="M661"/>
  <c r="M119"/>
  <c r="M111"/>
  <c r="M387"/>
  <c r="M608"/>
  <c r="M337"/>
  <c r="I246"/>
  <c r="K246" s="1"/>
  <c r="I189"/>
  <c r="I190" s="1"/>
  <c r="I191" s="1"/>
  <c r="K192" s="1"/>
  <c r="M223"/>
  <c r="M530"/>
  <c r="M135"/>
  <c r="M382"/>
  <c r="M609"/>
  <c r="M347"/>
  <c r="M328"/>
  <c r="M599"/>
  <c r="M652"/>
  <c r="M353"/>
  <c r="M522"/>
  <c r="M158"/>
  <c r="M367"/>
  <c r="M651"/>
  <c r="M484"/>
  <c r="M526"/>
  <c r="M213"/>
  <c r="M488"/>
  <c r="M178"/>
  <c r="M454"/>
  <c r="M295"/>
  <c r="M662"/>
  <c r="M188"/>
  <c r="M579"/>
  <c r="M613"/>
  <c r="M182"/>
  <c r="M396"/>
  <c r="M323"/>
  <c r="M153"/>
  <c r="M517"/>
  <c r="M570"/>
  <c r="M57"/>
  <c r="M474"/>
  <c r="M228"/>
  <c r="M241"/>
  <c r="M494"/>
  <c r="M479"/>
  <c r="M197"/>
  <c r="M584"/>
  <c r="M343"/>
  <c r="M134"/>
  <c r="M638"/>
  <c r="M352"/>
  <c r="M676"/>
  <c r="M489"/>
  <c r="M469"/>
  <c r="M598"/>
  <c r="M554"/>
  <c r="M46"/>
  <c r="M27"/>
  <c r="M299"/>
  <c r="M238"/>
  <c r="M405"/>
  <c r="M594"/>
  <c r="M658"/>
  <c r="K1" l="1"/>
  <c r="K2" s="1"/>
  <c r="K3"/>
  <c r="K4"/>
  <c r="K5"/>
  <c r="K6"/>
  <c r="I247"/>
  <c r="I248" s="1"/>
  <c r="I249" s="1"/>
  <c r="I250" s="1"/>
  <c r="K251" s="1"/>
  <c r="L164"/>
  <c r="M377"/>
  <c r="M163"/>
  <c r="L97"/>
  <c r="L98" s="1"/>
  <c r="L99" s="1"/>
  <c r="L505"/>
  <c r="L506" s="1"/>
  <c r="L507" s="1"/>
  <c r="L508" s="1"/>
  <c r="M504"/>
  <c r="L537"/>
  <c r="L538" s="1"/>
  <c r="L539" s="1"/>
  <c r="M536"/>
  <c r="L305"/>
  <c r="L306" s="1"/>
  <c r="L307" s="1"/>
  <c r="M304"/>
  <c r="L540" l="1"/>
  <c r="M212"/>
  <c r="L165"/>
  <c r="L166" s="1"/>
  <c r="L167" s="1"/>
  <c r="M164"/>
  <c r="L308"/>
  <c r="M578"/>
  <c r="L100"/>
  <c r="M236"/>
  <c r="L509"/>
  <c r="M508"/>
  <c r="M62"/>
  <c r="L168" l="1"/>
  <c r="M593"/>
  <c r="L101"/>
  <c r="L510"/>
  <c r="L511" s="1"/>
  <c r="L541"/>
  <c r="M540"/>
  <c r="M642"/>
  <c r="L309"/>
  <c r="M308"/>
  <c r="M460"/>
  <c r="L102" l="1"/>
  <c r="L103" s="1"/>
  <c r="L104" s="1"/>
  <c r="M101"/>
  <c r="M512"/>
  <c r="M138"/>
  <c r="L169"/>
  <c r="M168"/>
  <c r="M183"/>
  <c r="L310"/>
  <c r="L311" s="1"/>
  <c r="L312" s="1"/>
  <c r="M309"/>
  <c r="L542"/>
  <c r="L543" s="1"/>
  <c r="L544" s="1"/>
  <c r="L545" s="1"/>
  <c r="M541"/>
  <c r="L546" l="1"/>
  <c r="M545"/>
  <c r="M633"/>
  <c r="L105"/>
  <c r="M637"/>
  <c r="L170"/>
  <c r="L171" s="1"/>
  <c r="L172" s="1"/>
  <c r="M169"/>
  <c r="L313"/>
  <c r="M671"/>
  <c r="L547" l="1"/>
  <c r="L548" s="1"/>
  <c r="L173"/>
  <c r="M400"/>
  <c r="L106"/>
  <c r="M105"/>
  <c r="M604"/>
  <c r="L314"/>
  <c r="M313"/>
  <c r="M465"/>
  <c r="L549" l="1"/>
  <c r="M100"/>
  <c r="L174"/>
  <c r="M173"/>
  <c r="M455"/>
  <c r="L107"/>
  <c r="L108" s="1"/>
  <c r="L109" s="1"/>
  <c r="M106"/>
  <c r="L315"/>
  <c r="L316" s="1"/>
  <c r="L317" s="1"/>
  <c r="M314"/>
  <c r="M376" l="1"/>
  <c r="M110"/>
  <c r="L550"/>
  <c r="M549"/>
  <c r="M96"/>
  <c r="M175"/>
  <c r="M174"/>
  <c r="L318"/>
  <c r="M666"/>
  <c r="L551" l="1"/>
  <c r="M552" s="1"/>
  <c r="M550"/>
  <c r="L319"/>
  <c r="M318"/>
  <c r="M589"/>
  <c r="L320" l="1"/>
  <c r="L321" s="1"/>
  <c r="M322" s="1"/>
  <c r="M319"/>
  <c r="M415"/>
  <c r="M28"/>
  <c r="M425"/>
  <c r="M38"/>
  <c r="M76"/>
  <c r="M333"/>
  <c r="M81"/>
  <c r="L75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M90" s="1"/>
  <c r="M583"/>
  <c r="M279"/>
  <c r="M120"/>
  <c r="M85"/>
  <c r="M237"/>
  <c r="M247"/>
  <c r="L246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M260" s="1"/>
  <c r="M270"/>
  <c r="L26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M280" s="1"/>
  <c r="M284"/>
  <c r="M266"/>
  <c r="M303"/>
  <c r="M271"/>
  <c r="M386"/>
  <c r="M275"/>
  <c r="M459"/>
  <c r="M439"/>
  <c r="M363"/>
  <c r="M420"/>
  <c r="L406"/>
  <c r="L407" s="1"/>
  <c r="L408" s="1"/>
  <c r="L409" s="1"/>
  <c r="L410" s="1"/>
  <c r="L411" s="1"/>
  <c r="L412" s="1"/>
  <c r="L413" s="1"/>
  <c r="L414" s="1"/>
  <c r="L415" s="1"/>
  <c r="L416" s="1"/>
  <c r="L417" s="1"/>
  <c r="L418" s="1"/>
  <c r="L419" s="1"/>
  <c r="L420" s="1"/>
  <c r="L421" s="1"/>
  <c r="L422" s="1"/>
  <c r="L423" s="1"/>
  <c r="L424" s="1"/>
  <c r="L425" s="1"/>
  <c r="L426" s="1"/>
  <c r="L427" s="1"/>
  <c r="M428" s="1"/>
  <c r="M294"/>
  <c r="M411"/>
  <c r="M493"/>
  <c r="M416"/>
  <c r="M207"/>
  <c r="M421"/>
  <c r="M222"/>
  <c r="M426"/>
  <c r="M431"/>
  <c r="M371"/>
  <c r="M435"/>
  <c r="M357"/>
  <c r="M440"/>
  <c r="L430"/>
  <c r="L431" s="1"/>
  <c r="L432" s="1"/>
  <c r="L433" s="1"/>
  <c r="L434" s="1"/>
  <c r="L435" s="1"/>
  <c r="L436" s="1"/>
  <c r="L437" s="1"/>
  <c r="L438" s="1"/>
  <c r="L439" s="1"/>
  <c r="L440" s="1"/>
  <c r="L441" s="1"/>
  <c r="L442" s="1"/>
  <c r="L443" s="1"/>
  <c r="L444" s="1"/>
  <c r="L445" s="1"/>
  <c r="L446" s="1"/>
  <c r="L447" s="1"/>
  <c r="L448" s="1"/>
  <c r="M449" s="1"/>
  <c r="M450"/>
  <c r="M265"/>
  <c r="M470"/>
  <c r="M274"/>
  <c r="M475"/>
  <c r="M80"/>
  <c r="M509"/>
  <c r="M251"/>
  <c r="M546"/>
  <c r="M410"/>
  <c r="M647"/>
  <c r="M444"/>
  <c r="M677"/>
  <c r="M1" l="1"/>
  <c r="M2" s="1"/>
  <c r="M4"/>
  <c r="M5"/>
  <c r="M3"/>
  <c r="M6"/>
</calcChain>
</file>

<file path=xl/sharedStrings.xml><?xml version="1.0" encoding="utf-8"?>
<sst xmlns="http://schemas.openxmlformats.org/spreadsheetml/2006/main" count="18" uniqueCount="18">
  <si>
    <t>DATE</t>
  </si>
  <si>
    <t>Equity</t>
  </si>
  <si>
    <t>DD</t>
  </si>
  <si>
    <t>Week#</t>
  </si>
  <si>
    <t>Week</t>
  </si>
  <si>
    <t>DayResult</t>
  </si>
  <si>
    <t>Month</t>
  </si>
  <si>
    <t>Maand#</t>
  </si>
  <si>
    <t>WeekEq</t>
  </si>
  <si>
    <t>MonthEq</t>
  </si>
  <si>
    <t>MonthResult</t>
  </si>
  <si>
    <t>WeekResult</t>
  </si>
  <si>
    <t># pos</t>
  </si>
  <si>
    <t># neg</t>
  </si>
  <si>
    <t>avg pos</t>
  </si>
  <si>
    <t>avg neg</t>
  </si>
  <si>
    <t># above med</t>
  </si>
  <si>
    <t>median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</si>
</sst>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d/mm/yy;@"/>
    <numFmt numFmtId="165" formatCode="0.00_ ;[Red]\-0.00\ "/>
    <numFmt numFmtId="166" formatCode="_ * #,##0_ ;_ * \-#,##0_ ;_ * &quot;-&quot;??_ ;_ @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64" fontId="0" fillId="0" borderId="0" xfId="0" applyNumberFormat="1" applyFont="1"/>
    <xf numFmtId="4" fontId="0" fillId="0" borderId="0" xfId="0" applyNumberFormat="1" applyFont="1"/>
    <xf numFmtId="165" fontId="0" fillId="0" borderId="0" xfId="0" applyNumberFormat="1" applyFont="1"/>
    <xf numFmtId="0" fontId="0" fillId="0" borderId="0" xfId="0" applyFont="1"/>
    <xf numFmtId="10" fontId="0" fillId="0" borderId="0" xfId="0" applyNumberFormat="1" applyFont="1"/>
    <xf numFmtId="166" fontId="0" fillId="0" borderId="0" xfId="1" applyNumberFormat="1" applyFont="1"/>
    <xf numFmtId="4" fontId="0" fillId="0" borderId="0" xfId="0" applyNumberFormat="1" applyAlignment="1">
      <alignment horizontal="right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Data!$A$8:$A$702</c:f>
              <c:numCache>
                <c:formatCode>d/mm/yy;@</c:formatCode>
                <c:ptCount val="695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40462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40493</c:v>
                </c:pt>
                <c:pt idx="218">
                  <c:v>40494</c:v>
                </c:pt>
                <c:pt idx="219">
                  <c:v>40497</c:v>
                </c:pt>
                <c:pt idx="220">
                  <c:v>40498</c:v>
                </c:pt>
                <c:pt idx="221">
                  <c:v>40499</c:v>
                </c:pt>
                <c:pt idx="222">
                  <c:v>40500</c:v>
                </c:pt>
                <c:pt idx="223">
                  <c:v>40501</c:v>
                </c:pt>
                <c:pt idx="224">
                  <c:v>40504</c:v>
                </c:pt>
                <c:pt idx="225">
                  <c:v>40505</c:v>
                </c:pt>
                <c:pt idx="226">
                  <c:v>40506</c:v>
                </c:pt>
                <c:pt idx="227">
                  <c:v>40508</c:v>
                </c:pt>
                <c:pt idx="228">
                  <c:v>40511</c:v>
                </c:pt>
                <c:pt idx="229">
                  <c:v>40512</c:v>
                </c:pt>
                <c:pt idx="230">
                  <c:v>40513</c:v>
                </c:pt>
                <c:pt idx="231">
                  <c:v>40514</c:v>
                </c:pt>
                <c:pt idx="232">
                  <c:v>40515</c:v>
                </c:pt>
                <c:pt idx="233">
                  <c:v>40518</c:v>
                </c:pt>
                <c:pt idx="234">
                  <c:v>40519</c:v>
                </c:pt>
                <c:pt idx="235">
                  <c:v>40520</c:v>
                </c:pt>
                <c:pt idx="236">
                  <c:v>40521</c:v>
                </c:pt>
                <c:pt idx="237">
                  <c:v>40522</c:v>
                </c:pt>
                <c:pt idx="238">
                  <c:v>40525</c:v>
                </c:pt>
                <c:pt idx="239">
                  <c:v>40526</c:v>
                </c:pt>
                <c:pt idx="240">
                  <c:v>40527</c:v>
                </c:pt>
                <c:pt idx="241">
                  <c:v>40528</c:v>
                </c:pt>
                <c:pt idx="242">
                  <c:v>40529</c:v>
                </c:pt>
                <c:pt idx="243">
                  <c:v>40532</c:v>
                </c:pt>
                <c:pt idx="244">
                  <c:v>40533</c:v>
                </c:pt>
                <c:pt idx="245">
                  <c:v>40534</c:v>
                </c:pt>
                <c:pt idx="246">
                  <c:v>40535</c:v>
                </c:pt>
                <c:pt idx="247">
                  <c:v>40539</c:v>
                </c:pt>
                <c:pt idx="248">
                  <c:v>40540</c:v>
                </c:pt>
                <c:pt idx="249">
                  <c:v>40541</c:v>
                </c:pt>
                <c:pt idx="250">
                  <c:v>40542</c:v>
                </c:pt>
                <c:pt idx="251">
                  <c:v>40543</c:v>
                </c:pt>
                <c:pt idx="252">
                  <c:v>40546</c:v>
                </c:pt>
                <c:pt idx="253">
                  <c:v>40547</c:v>
                </c:pt>
                <c:pt idx="254">
                  <c:v>40548</c:v>
                </c:pt>
                <c:pt idx="255">
                  <c:v>40549</c:v>
                </c:pt>
                <c:pt idx="256">
                  <c:v>40550</c:v>
                </c:pt>
                <c:pt idx="257">
                  <c:v>40553</c:v>
                </c:pt>
                <c:pt idx="258">
                  <c:v>40554</c:v>
                </c:pt>
                <c:pt idx="259">
                  <c:v>40555</c:v>
                </c:pt>
                <c:pt idx="260">
                  <c:v>40556</c:v>
                </c:pt>
                <c:pt idx="261">
                  <c:v>40557</c:v>
                </c:pt>
                <c:pt idx="262">
                  <c:v>40561</c:v>
                </c:pt>
                <c:pt idx="263">
                  <c:v>40562</c:v>
                </c:pt>
                <c:pt idx="264">
                  <c:v>40563</c:v>
                </c:pt>
                <c:pt idx="265">
                  <c:v>40564</c:v>
                </c:pt>
                <c:pt idx="266">
                  <c:v>40567</c:v>
                </c:pt>
                <c:pt idx="267">
                  <c:v>40568</c:v>
                </c:pt>
                <c:pt idx="268">
                  <c:v>40569</c:v>
                </c:pt>
                <c:pt idx="269">
                  <c:v>40570</c:v>
                </c:pt>
                <c:pt idx="270">
                  <c:v>40571</c:v>
                </c:pt>
                <c:pt idx="271">
                  <c:v>40574</c:v>
                </c:pt>
                <c:pt idx="272">
                  <c:v>40575</c:v>
                </c:pt>
                <c:pt idx="273">
                  <c:v>40576</c:v>
                </c:pt>
                <c:pt idx="274">
                  <c:v>40577</c:v>
                </c:pt>
                <c:pt idx="275">
                  <c:v>40578</c:v>
                </c:pt>
                <c:pt idx="276">
                  <c:v>40581</c:v>
                </c:pt>
                <c:pt idx="277">
                  <c:v>40582</c:v>
                </c:pt>
                <c:pt idx="278">
                  <c:v>40583</c:v>
                </c:pt>
                <c:pt idx="279">
                  <c:v>40584</c:v>
                </c:pt>
                <c:pt idx="280">
                  <c:v>40585</c:v>
                </c:pt>
                <c:pt idx="281">
                  <c:v>40588</c:v>
                </c:pt>
                <c:pt idx="282">
                  <c:v>40589</c:v>
                </c:pt>
                <c:pt idx="283">
                  <c:v>40590</c:v>
                </c:pt>
                <c:pt idx="284">
                  <c:v>40591</c:v>
                </c:pt>
                <c:pt idx="285">
                  <c:v>40592</c:v>
                </c:pt>
                <c:pt idx="286">
                  <c:v>40596</c:v>
                </c:pt>
                <c:pt idx="287">
                  <c:v>40597</c:v>
                </c:pt>
                <c:pt idx="288">
                  <c:v>40598</c:v>
                </c:pt>
                <c:pt idx="289">
                  <c:v>40599</c:v>
                </c:pt>
                <c:pt idx="290">
                  <c:v>40602</c:v>
                </c:pt>
                <c:pt idx="291">
                  <c:v>40603</c:v>
                </c:pt>
                <c:pt idx="292">
                  <c:v>40604</c:v>
                </c:pt>
                <c:pt idx="293">
                  <c:v>40605</c:v>
                </c:pt>
                <c:pt idx="294">
                  <c:v>40606</c:v>
                </c:pt>
                <c:pt idx="295">
                  <c:v>40609</c:v>
                </c:pt>
                <c:pt idx="296">
                  <c:v>40610</c:v>
                </c:pt>
                <c:pt idx="297">
                  <c:v>40611</c:v>
                </c:pt>
                <c:pt idx="298">
                  <c:v>40612</c:v>
                </c:pt>
                <c:pt idx="299">
                  <c:v>40613</c:v>
                </c:pt>
                <c:pt idx="300">
                  <c:v>40616</c:v>
                </c:pt>
                <c:pt idx="301">
                  <c:v>40617</c:v>
                </c:pt>
                <c:pt idx="302">
                  <c:v>40618</c:v>
                </c:pt>
                <c:pt idx="303">
                  <c:v>40619</c:v>
                </c:pt>
                <c:pt idx="304">
                  <c:v>40620</c:v>
                </c:pt>
                <c:pt idx="305">
                  <c:v>40623</c:v>
                </c:pt>
                <c:pt idx="306">
                  <c:v>40624</c:v>
                </c:pt>
                <c:pt idx="307">
                  <c:v>40625</c:v>
                </c:pt>
                <c:pt idx="308">
                  <c:v>40626</c:v>
                </c:pt>
                <c:pt idx="309">
                  <c:v>40627</c:v>
                </c:pt>
                <c:pt idx="310">
                  <c:v>40630</c:v>
                </c:pt>
                <c:pt idx="311">
                  <c:v>40631</c:v>
                </c:pt>
                <c:pt idx="312">
                  <c:v>40632</c:v>
                </c:pt>
                <c:pt idx="313">
                  <c:v>40633</c:v>
                </c:pt>
                <c:pt idx="314">
                  <c:v>40634</c:v>
                </c:pt>
                <c:pt idx="315">
                  <c:v>40637</c:v>
                </c:pt>
                <c:pt idx="316">
                  <c:v>40638</c:v>
                </c:pt>
                <c:pt idx="317">
                  <c:v>40639</c:v>
                </c:pt>
                <c:pt idx="318">
                  <c:v>40640</c:v>
                </c:pt>
                <c:pt idx="319">
                  <c:v>40641</c:v>
                </c:pt>
                <c:pt idx="320">
                  <c:v>40644</c:v>
                </c:pt>
                <c:pt idx="321">
                  <c:v>40645</c:v>
                </c:pt>
                <c:pt idx="322">
                  <c:v>40646</c:v>
                </c:pt>
                <c:pt idx="323">
                  <c:v>40647</c:v>
                </c:pt>
                <c:pt idx="324">
                  <c:v>40648</c:v>
                </c:pt>
                <c:pt idx="325">
                  <c:v>40651</c:v>
                </c:pt>
                <c:pt idx="326">
                  <c:v>40652</c:v>
                </c:pt>
                <c:pt idx="327">
                  <c:v>40653</c:v>
                </c:pt>
                <c:pt idx="328">
                  <c:v>40654</c:v>
                </c:pt>
                <c:pt idx="329">
                  <c:v>40658</c:v>
                </c:pt>
                <c:pt idx="330">
                  <c:v>40659</c:v>
                </c:pt>
                <c:pt idx="331">
                  <c:v>40660</c:v>
                </c:pt>
                <c:pt idx="332">
                  <c:v>40661</c:v>
                </c:pt>
                <c:pt idx="333">
                  <c:v>40662</c:v>
                </c:pt>
                <c:pt idx="334">
                  <c:v>40665</c:v>
                </c:pt>
                <c:pt idx="335">
                  <c:v>40666</c:v>
                </c:pt>
                <c:pt idx="336">
                  <c:v>40667</c:v>
                </c:pt>
                <c:pt idx="337">
                  <c:v>40668</c:v>
                </c:pt>
                <c:pt idx="338">
                  <c:v>40669</c:v>
                </c:pt>
                <c:pt idx="339">
                  <c:v>40672</c:v>
                </c:pt>
                <c:pt idx="340">
                  <c:v>40673</c:v>
                </c:pt>
                <c:pt idx="341">
                  <c:v>40674</c:v>
                </c:pt>
                <c:pt idx="342">
                  <c:v>40675</c:v>
                </c:pt>
                <c:pt idx="343">
                  <c:v>40676</c:v>
                </c:pt>
                <c:pt idx="344">
                  <c:v>40679</c:v>
                </c:pt>
                <c:pt idx="345">
                  <c:v>40680</c:v>
                </c:pt>
                <c:pt idx="346">
                  <c:v>40681</c:v>
                </c:pt>
                <c:pt idx="347">
                  <c:v>40682</c:v>
                </c:pt>
                <c:pt idx="348">
                  <c:v>40683</c:v>
                </c:pt>
                <c:pt idx="349">
                  <c:v>40686</c:v>
                </c:pt>
                <c:pt idx="350">
                  <c:v>40687</c:v>
                </c:pt>
                <c:pt idx="351">
                  <c:v>40688</c:v>
                </c:pt>
                <c:pt idx="352">
                  <c:v>40689</c:v>
                </c:pt>
                <c:pt idx="353">
                  <c:v>40690</c:v>
                </c:pt>
                <c:pt idx="354">
                  <c:v>40694</c:v>
                </c:pt>
                <c:pt idx="355">
                  <c:v>40695</c:v>
                </c:pt>
                <c:pt idx="356">
                  <c:v>40696</c:v>
                </c:pt>
                <c:pt idx="357">
                  <c:v>40697</c:v>
                </c:pt>
                <c:pt idx="358">
                  <c:v>40700</c:v>
                </c:pt>
                <c:pt idx="359">
                  <c:v>40701</c:v>
                </c:pt>
                <c:pt idx="360">
                  <c:v>40702</c:v>
                </c:pt>
                <c:pt idx="361">
                  <c:v>40703</c:v>
                </c:pt>
                <c:pt idx="362">
                  <c:v>40704</c:v>
                </c:pt>
                <c:pt idx="363">
                  <c:v>40707</c:v>
                </c:pt>
                <c:pt idx="364">
                  <c:v>40708</c:v>
                </c:pt>
                <c:pt idx="365">
                  <c:v>40709</c:v>
                </c:pt>
                <c:pt idx="366">
                  <c:v>40710</c:v>
                </c:pt>
                <c:pt idx="367">
                  <c:v>40711</c:v>
                </c:pt>
                <c:pt idx="368">
                  <c:v>40714</c:v>
                </c:pt>
                <c:pt idx="369">
                  <c:v>40715</c:v>
                </c:pt>
                <c:pt idx="370">
                  <c:v>40716</c:v>
                </c:pt>
                <c:pt idx="371">
                  <c:v>40717</c:v>
                </c:pt>
                <c:pt idx="372">
                  <c:v>40718</c:v>
                </c:pt>
                <c:pt idx="373">
                  <c:v>40721</c:v>
                </c:pt>
                <c:pt idx="374">
                  <c:v>40722</c:v>
                </c:pt>
                <c:pt idx="375">
                  <c:v>40723</c:v>
                </c:pt>
                <c:pt idx="376">
                  <c:v>40724</c:v>
                </c:pt>
                <c:pt idx="377">
                  <c:v>40725</c:v>
                </c:pt>
                <c:pt idx="378">
                  <c:v>40729</c:v>
                </c:pt>
                <c:pt idx="379">
                  <c:v>40730</c:v>
                </c:pt>
                <c:pt idx="380">
                  <c:v>40731</c:v>
                </c:pt>
                <c:pt idx="381">
                  <c:v>40732</c:v>
                </c:pt>
                <c:pt idx="382">
                  <c:v>40735</c:v>
                </c:pt>
                <c:pt idx="383">
                  <c:v>40736</c:v>
                </c:pt>
                <c:pt idx="384">
                  <c:v>40737</c:v>
                </c:pt>
                <c:pt idx="385">
                  <c:v>40738</c:v>
                </c:pt>
                <c:pt idx="386">
                  <c:v>40739</c:v>
                </c:pt>
                <c:pt idx="387">
                  <c:v>40742</c:v>
                </c:pt>
                <c:pt idx="388">
                  <c:v>40743</c:v>
                </c:pt>
                <c:pt idx="389">
                  <c:v>40744</c:v>
                </c:pt>
                <c:pt idx="390">
                  <c:v>40745</c:v>
                </c:pt>
                <c:pt idx="391">
                  <c:v>40746</c:v>
                </c:pt>
                <c:pt idx="392">
                  <c:v>40749</c:v>
                </c:pt>
                <c:pt idx="393">
                  <c:v>40750</c:v>
                </c:pt>
                <c:pt idx="394">
                  <c:v>40751</c:v>
                </c:pt>
                <c:pt idx="395">
                  <c:v>40752</c:v>
                </c:pt>
                <c:pt idx="396">
                  <c:v>40753</c:v>
                </c:pt>
                <c:pt idx="397">
                  <c:v>40756</c:v>
                </c:pt>
                <c:pt idx="398">
                  <c:v>40757</c:v>
                </c:pt>
                <c:pt idx="399">
                  <c:v>40758</c:v>
                </c:pt>
                <c:pt idx="400">
                  <c:v>40759</c:v>
                </c:pt>
                <c:pt idx="401">
                  <c:v>40760</c:v>
                </c:pt>
                <c:pt idx="402">
                  <c:v>40763</c:v>
                </c:pt>
                <c:pt idx="403">
                  <c:v>40764</c:v>
                </c:pt>
                <c:pt idx="404">
                  <c:v>40765</c:v>
                </c:pt>
                <c:pt idx="405">
                  <c:v>40766</c:v>
                </c:pt>
                <c:pt idx="406">
                  <c:v>40767</c:v>
                </c:pt>
                <c:pt idx="407">
                  <c:v>40770</c:v>
                </c:pt>
                <c:pt idx="408">
                  <c:v>40771</c:v>
                </c:pt>
                <c:pt idx="409">
                  <c:v>40772</c:v>
                </c:pt>
                <c:pt idx="410">
                  <c:v>40773</c:v>
                </c:pt>
                <c:pt idx="411">
                  <c:v>40774</c:v>
                </c:pt>
                <c:pt idx="412">
                  <c:v>40777</c:v>
                </c:pt>
                <c:pt idx="413">
                  <c:v>40778</c:v>
                </c:pt>
                <c:pt idx="414">
                  <c:v>40779</c:v>
                </c:pt>
                <c:pt idx="415">
                  <c:v>40780</c:v>
                </c:pt>
                <c:pt idx="416">
                  <c:v>40781</c:v>
                </c:pt>
                <c:pt idx="417">
                  <c:v>40784</c:v>
                </c:pt>
                <c:pt idx="418">
                  <c:v>40785</c:v>
                </c:pt>
                <c:pt idx="419">
                  <c:v>40786</c:v>
                </c:pt>
                <c:pt idx="420">
                  <c:v>40787</c:v>
                </c:pt>
                <c:pt idx="421">
                  <c:v>40788</c:v>
                </c:pt>
                <c:pt idx="422">
                  <c:v>40792</c:v>
                </c:pt>
                <c:pt idx="423">
                  <c:v>40793</c:v>
                </c:pt>
                <c:pt idx="424">
                  <c:v>40794</c:v>
                </c:pt>
                <c:pt idx="425">
                  <c:v>40795</c:v>
                </c:pt>
                <c:pt idx="426">
                  <c:v>40798</c:v>
                </c:pt>
                <c:pt idx="427">
                  <c:v>40799</c:v>
                </c:pt>
                <c:pt idx="428">
                  <c:v>40800</c:v>
                </c:pt>
                <c:pt idx="429">
                  <c:v>40801</c:v>
                </c:pt>
                <c:pt idx="430">
                  <c:v>40802</c:v>
                </c:pt>
                <c:pt idx="431">
                  <c:v>40805</c:v>
                </c:pt>
                <c:pt idx="432">
                  <c:v>40806</c:v>
                </c:pt>
                <c:pt idx="433">
                  <c:v>40807</c:v>
                </c:pt>
                <c:pt idx="434">
                  <c:v>40808</c:v>
                </c:pt>
                <c:pt idx="435">
                  <c:v>40809</c:v>
                </c:pt>
                <c:pt idx="436">
                  <c:v>40812</c:v>
                </c:pt>
                <c:pt idx="437">
                  <c:v>40813</c:v>
                </c:pt>
                <c:pt idx="438">
                  <c:v>40814</c:v>
                </c:pt>
                <c:pt idx="439">
                  <c:v>40815</c:v>
                </c:pt>
                <c:pt idx="440">
                  <c:v>40816</c:v>
                </c:pt>
                <c:pt idx="441">
                  <c:v>40819</c:v>
                </c:pt>
                <c:pt idx="442">
                  <c:v>40820</c:v>
                </c:pt>
                <c:pt idx="443">
                  <c:v>40821</c:v>
                </c:pt>
                <c:pt idx="444">
                  <c:v>40822</c:v>
                </c:pt>
                <c:pt idx="445">
                  <c:v>40823</c:v>
                </c:pt>
                <c:pt idx="446">
                  <c:v>40826</c:v>
                </c:pt>
                <c:pt idx="447">
                  <c:v>40827</c:v>
                </c:pt>
                <c:pt idx="448">
                  <c:v>40828</c:v>
                </c:pt>
                <c:pt idx="449">
                  <c:v>40829</c:v>
                </c:pt>
                <c:pt idx="450">
                  <c:v>40830</c:v>
                </c:pt>
                <c:pt idx="451">
                  <c:v>40833</c:v>
                </c:pt>
                <c:pt idx="452">
                  <c:v>40834</c:v>
                </c:pt>
                <c:pt idx="453">
                  <c:v>40835</c:v>
                </c:pt>
                <c:pt idx="454">
                  <c:v>40836</c:v>
                </c:pt>
                <c:pt idx="455">
                  <c:v>40837</c:v>
                </c:pt>
                <c:pt idx="456">
                  <c:v>40840</c:v>
                </c:pt>
                <c:pt idx="457">
                  <c:v>40841</c:v>
                </c:pt>
                <c:pt idx="458">
                  <c:v>40842</c:v>
                </c:pt>
                <c:pt idx="459">
                  <c:v>40843</c:v>
                </c:pt>
                <c:pt idx="460">
                  <c:v>40844</c:v>
                </c:pt>
                <c:pt idx="461">
                  <c:v>40847</c:v>
                </c:pt>
                <c:pt idx="462">
                  <c:v>40848</c:v>
                </c:pt>
                <c:pt idx="463">
                  <c:v>40849</c:v>
                </c:pt>
                <c:pt idx="464">
                  <c:v>40850</c:v>
                </c:pt>
                <c:pt idx="465">
                  <c:v>40851</c:v>
                </c:pt>
                <c:pt idx="466">
                  <c:v>40854</c:v>
                </c:pt>
                <c:pt idx="467">
                  <c:v>40855</c:v>
                </c:pt>
                <c:pt idx="468">
                  <c:v>40856</c:v>
                </c:pt>
                <c:pt idx="469">
                  <c:v>40857</c:v>
                </c:pt>
                <c:pt idx="470">
                  <c:v>40858</c:v>
                </c:pt>
                <c:pt idx="471">
                  <c:v>40861</c:v>
                </c:pt>
                <c:pt idx="472">
                  <c:v>40862</c:v>
                </c:pt>
                <c:pt idx="473">
                  <c:v>40863</c:v>
                </c:pt>
                <c:pt idx="474">
                  <c:v>40864</c:v>
                </c:pt>
                <c:pt idx="475">
                  <c:v>40865</c:v>
                </c:pt>
                <c:pt idx="476">
                  <c:v>40868</c:v>
                </c:pt>
                <c:pt idx="477">
                  <c:v>40869</c:v>
                </c:pt>
                <c:pt idx="478">
                  <c:v>40870</c:v>
                </c:pt>
                <c:pt idx="479">
                  <c:v>40872</c:v>
                </c:pt>
                <c:pt idx="480">
                  <c:v>40875</c:v>
                </c:pt>
                <c:pt idx="481">
                  <c:v>40876</c:v>
                </c:pt>
                <c:pt idx="482">
                  <c:v>40877</c:v>
                </c:pt>
                <c:pt idx="483">
                  <c:v>40878</c:v>
                </c:pt>
                <c:pt idx="484">
                  <c:v>40879</c:v>
                </c:pt>
                <c:pt idx="485">
                  <c:v>40882</c:v>
                </c:pt>
                <c:pt idx="486">
                  <c:v>40883</c:v>
                </c:pt>
                <c:pt idx="487">
                  <c:v>40884</c:v>
                </c:pt>
                <c:pt idx="488">
                  <c:v>40885</c:v>
                </c:pt>
                <c:pt idx="489">
                  <c:v>40886</c:v>
                </c:pt>
                <c:pt idx="490">
                  <c:v>40889</c:v>
                </c:pt>
                <c:pt idx="491">
                  <c:v>40890</c:v>
                </c:pt>
                <c:pt idx="492">
                  <c:v>40891</c:v>
                </c:pt>
                <c:pt idx="493">
                  <c:v>40892</c:v>
                </c:pt>
                <c:pt idx="494">
                  <c:v>40893</c:v>
                </c:pt>
                <c:pt idx="495">
                  <c:v>40896</c:v>
                </c:pt>
                <c:pt idx="496">
                  <c:v>40897</c:v>
                </c:pt>
                <c:pt idx="497">
                  <c:v>40898</c:v>
                </c:pt>
                <c:pt idx="498">
                  <c:v>40899</c:v>
                </c:pt>
                <c:pt idx="499">
                  <c:v>40900</c:v>
                </c:pt>
                <c:pt idx="500">
                  <c:v>40904</c:v>
                </c:pt>
                <c:pt idx="501">
                  <c:v>40905</c:v>
                </c:pt>
                <c:pt idx="502">
                  <c:v>40906</c:v>
                </c:pt>
                <c:pt idx="503">
                  <c:v>40907</c:v>
                </c:pt>
                <c:pt idx="504">
                  <c:v>40911</c:v>
                </c:pt>
                <c:pt idx="505">
                  <c:v>40912</c:v>
                </c:pt>
                <c:pt idx="506">
                  <c:v>40913</c:v>
                </c:pt>
                <c:pt idx="507">
                  <c:v>40914</c:v>
                </c:pt>
                <c:pt idx="508">
                  <c:v>40917</c:v>
                </c:pt>
                <c:pt idx="509">
                  <c:v>40918</c:v>
                </c:pt>
                <c:pt idx="510">
                  <c:v>40919</c:v>
                </c:pt>
                <c:pt idx="511">
                  <c:v>40920</c:v>
                </c:pt>
                <c:pt idx="512">
                  <c:v>40921</c:v>
                </c:pt>
                <c:pt idx="513">
                  <c:v>40925</c:v>
                </c:pt>
                <c:pt idx="514">
                  <c:v>40926</c:v>
                </c:pt>
                <c:pt idx="515">
                  <c:v>40927</c:v>
                </c:pt>
                <c:pt idx="516">
                  <c:v>40928</c:v>
                </c:pt>
                <c:pt idx="517">
                  <c:v>40931</c:v>
                </c:pt>
                <c:pt idx="518">
                  <c:v>40932</c:v>
                </c:pt>
                <c:pt idx="519">
                  <c:v>40933</c:v>
                </c:pt>
                <c:pt idx="520">
                  <c:v>40934</c:v>
                </c:pt>
                <c:pt idx="521">
                  <c:v>40935</c:v>
                </c:pt>
                <c:pt idx="522">
                  <c:v>40938</c:v>
                </c:pt>
                <c:pt idx="523">
                  <c:v>40939</c:v>
                </c:pt>
                <c:pt idx="524">
                  <c:v>40940</c:v>
                </c:pt>
                <c:pt idx="525">
                  <c:v>40941</c:v>
                </c:pt>
                <c:pt idx="526">
                  <c:v>40942</c:v>
                </c:pt>
                <c:pt idx="527">
                  <c:v>40945</c:v>
                </c:pt>
                <c:pt idx="528">
                  <c:v>40946</c:v>
                </c:pt>
                <c:pt idx="529">
                  <c:v>40947</c:v>
                </c:pt>
                <c:pt idx="530">
                  <c:v>40948</c:v>
                </c:pt>
                <c:pt idx="531">
                  <c:v>40949</c:v>
                </c:pt>
                <c:pt idx="532">
                  <c:v>40952</c:v>
                </c:pt>
                <c:pt idx="533">
                  <c:v>40953</c:v>
                </c:pt>
                <c:pt idx="534">
                  <c:v>40954</c:v>
                </c:pt>
                <c:pt idx="535">
                  <c:v>40955</c:v>
                </c:pt>
                <c:pt idx="536">
                  <c:v>40956</c:v>
                </c:pt>
                <c:pt idx="537">
                  <c:v>40960</c:v>
                </c:pt>
                <c:pt idx="538">
                  <c:v>40961</c:v>
                </c:pt>
                <c:pt idx="539">
                  <c:v>40962</c:v>
                </c:pt>
                <c:pt idx="540">
                  <c:v>40963</c:v>
                </c:pt>
                <c:pt idx="541">
                  <c:v>40966</c:v>
                </c:pt>
                <c:pt idx="542">
                  <c:v>40967</c:v>
                </c:pt>
                <c:pt idx="543">
                  <c:v>40968</c:v>
                </c:pt>
                <c:pt idx="544">
                  <c:v>40969</c:v>
                </c:pt>
                <c:pt idx="545">
                  <c:v>40970</c:v>
                </c:pt>
                <c:pt idx="546">
                  <c:v>40973</c:v>
                </c:pt>
                <c:pt idx="547">
                  <c:v>40974</c:v>
                </c:pt>
                <c:pt idx="548">
                  <c:v>40975</c:v>
                </c:pt>
                <c:pt idx="549">
                  <c:v>40976</c:v>
                </c:pt>
                <c:pt idx="550">
                  <c:v>40977</c:v>
                </c:pt>
                <c:pt idx="551">
                  <c:v>40980</c:v>
                </c:pt>
                <c:pt idx="552">
                  <c:v>40981</c:v>
                </c:pt>
                <c:pt idx="553">
                  <c:v>40982</c:v>
                </c:pt>
                <c:pt idx="554">
                  <c:v>40983</c:v>
                </c:pt>
                <c:pt idx="555">
                  <c:v>40984</c:v>
                </c:pt>
                <c:pt idx="556">
                  <c:v>40987</c:v>
                </c:pt>
                <c:pt idx="557">
                  <c:v>40988</c:v>
                </c:pt>
                <c:pt idx="558">
                  <c:v>40989</c:v>
                </c:pt>
                <c:pt idx="559">
                  <c:v>40990</c:v>
                </c:pt>
                <c:pt idx="560">
                  <c:v>40991</c:v>
                </c:pt>
                <c:pt idx="561">
                  <c:v>40994</c:v>
                </c:pt>
                <c:pt idx="562">
                  <c:v>40995</c:v>
                </c:pt>
                <c:pt idx="563">
                  <c:v>40996</c:v>
                </c:pt>
                <c:pt idx="564">
                  <c:v>40997</c:v>
                </c:pt>
                <c:pt idx="565">
                  <c:v>40998</c:v>
                </c:pt>
                <c:pt idx="566">
                  <c:v>41001</c:v>
                </c:pt>
                <c:pt idx="567">
                  <c:v>41002</c:v>
                </c:pt>
                <c:pt idx="568">
                  <c:v>41003</c:v>
                </c:pt>
                <c:pt idx="569">
                  <c:v>41004</c:v>
                </c:pt>
                <c:pt idx="570">
                  <c:v>41008</c:v>
                </c:pt>
                <c:pt idx="571">
                  <c:v>41009</c:v>
                </c:pt>
                <c:pt idx="572">
                  <c:v>41010</c:v>
                </c:pt>
                <c:pt idx="573">
                  <c:v>41011</c:v>
                </c:pt>
                <c:pt idx="574">
                  <c:v>41012</c:v>
                </c:pt>
                <c:pt idx="575">
                  <c:v>41015</c:v>
                </c:pt>
                <c:pt idx="576">
                  <c:v>41016</c:v>
                </c:pt>
                <c:pt idx="577">
                  <c:v>41017</c:v>
                </c:pt>
                <c:pt idx="578">
                  <c:v>41018</c:v>
                </c:pt>
                <c:pt idx="579">
                  <c:v>41019</c:v>
                </c:pt>
                <c:pt idx="580">
                  <c:v>41022</c:v>
                </c:pt>
                <c:pt idx="581">
                  <c:v>41023</c:v>
                </c:pt>
                <c:pt idx="582">
                  <c:v>41024</c:v>
                </c:pt>
                <c:pt idx="583">
                  <c:v>41025</c:v>
                </c:pt>
                <c:pt idx="584">
                  <c:v>41026</c:v>
                </c:pt>
                <c:pt idx="585">
                  <c:v>41029</c:v>
                </c:pt>
                <c:pt idx="586">
                  <c:v>41030</c:v>
                </c:pt>
                <c:pt idx="587">
                  <c:v>41031</c:v>
                </c:pt>
                <c:pt idx="588">
                  <c:v>41032</c:v>
                </c:pt>
                <c:pt idx="589">
                  <c:v>41033</c:v>
                </c:pt>
                <c:pt idx="590">
                  <c:v>41036</c:v>
                </c:pt>
                <c:pt idx="591">
                  <c:v>41037</c:v>
                </c:pt>
                <c:pt idx="592">
                  <c:v>41038</c:v>
                </c:pt>
                <c:pt idx="593">
                  <c:v>41039</c:v>
                </c:pt>
                <c:pt idx="594">
                  <c:v>41040</c:v>
                </c:pt>
                <c:pt idx="595">
                  <c:v>41043</c:v>
                </c:pt>
                <c:pt idx="596">
                  <c:v>41044</c:v>
                </c:pt>
                <c:pt idx="597">
                  <c:v>41045</c:v>
                </c:pt>
                <c:pt idx="598">
                  <c:v>41046</c:v>
                </c:pt>
                <c:pt idx="599">
                  <c:v>41047</c:v>
                </c:pt>
                <c:pt idx="600">
                  <c:v>41050</c:v>
                </c:pt>
                <c:pt idx="601">
                  <c:v>41051</c:v>
                </c:pt>
                <c:pt idx="602">
                  <c:v>41052</c:v>
                </c:pt>
                <c:pt idx="603">
                  <c:v>41053</c:v>
                </c:pt>
                <c:pt idx="604">
                  <c:v>41054</c:v>
                </c:pt>
                <c:pt idx="605">
                  <c:v>41058</c:v>
                </c:pt>
                <c:pt idx="606">
                  <c:v>41059</c:v>
                </c:pt>
                <c:pt idx="607">
                  <c:v>41060</c:v>
                </c:pt>
                <c:pt idx="608">
                  <c:v>41061</c:v>
                </c:pt>
                <c:pt idx="609">
                  <c:v>41064</c:v>
                </c:pt>
                <c:pt idx="610">
                  <c:v>41065</c:v>
                </c:pt>
                <c:pt idx="611">
                  <c:v>41066</c:v>
                </c:pt>
                <c:pt idx="612">
                  <c:v>41067</c:v>
                </c:pt>
                <c:pt idx="613">
                  <c:v>41068</c:v>
                </c:pt>
                <c:pt idx="614">
                  <c:v>41071</c:v>
                </c:pt>
                <c:pt idx="615">
                  <c:v>41072</c:v>
                </c:pt>
                <c:pt idx="616">
                  <c:v>41073</c:v>
                </c:pt>
                <c:pt idx="617">
                  <c:v>41074</c:v>
                </c:pt>
                <c:pt idx="618">
                  <c:v>41075</c:v>
                </c:pt>
                <c:pt idx="619">
                  <c:v>41078</c:v>
                </c:pt>
                <c:pt idx="620">
                  <c:v>41079</c:v>
                </c:pt>
                <c:pt idx="621">
                  <c:v>41080</c:v>
                </c:pt>
                <c:pt idx="622">
                  <c:v>41081</c:v>
                </c:pt>
                <c:pt idx="623">
                  <c:v>41082</c:v>
                </c:pt>
                <c:pt idx="624">
                  <c:v>41085</c:v>
                </c:pt>
                <c:pt idx="625">
                  <c:v>41086</c:v>
                </c:pt>
                <c:pt idx="626">
                  <c:v>41087</c:v>
                </c:pt>
                <c:pt idx="627">
                  <c:v>41088</c:v>
                </c:pt>
                <c:pt idx="628">
                  <c:v>41089</c:v>
                </c:pt>
                <c:pt idx="629">
                  <c:v>41092</c:v>
                </c:pt>
                <c:pt idx="630">
                  <c:v>41093</c:v>
                </c:pt>
                <c:pt idx="631">
                  <c:v>41095</c:v>
                </c:pt>
                <c:pt idx="632">
                  <c:v>41096</c:v>
                </c:pt>
                <c:pt idx="633">
                  <c:v>41099</c:v>
                </c:pt>
                <c:pt idx="634">
                  <c:v>41100</c:v>
                </c:pt>
                <c:pt idx="635">
                  <c:v>41101</c:v>
                </c:pt>
                <c:pt idx="636">
                  <c:v>41102</c:v>
                </c:pt>
                <c:pt idx="637">
                  <c:v>41103</c:v>
                </c:pt>
                <c:pt idx="638">
                  <c:v>41106</c:v>
                </c:pt>
                <c:pt idx="639">
                  <c:v>41107</c:v>
                </c:pt>
                <c:pt idx="640">
                  <c:v>41108</c:v>
                </c:pt>
                <c:pt idx="641">
                  <c:v>41109</c:v>
                </c:pt>
                <c:pt idx="642">
                  <c:v>41110</c:v>
                </c:pt>
                <c:pt idx="643">
                  <c:v>41113</c:v>
                </c:pt>
                <c:pt idx="644">
                  <c:v>41114</c:v>
                </c:pt>
                <c:pt idx="645">
                  <c:v>41115</c:v>
                </c:pt>
                <c:pt idx="646">
                  <c:v>41116</c:v>
                </c:pt>
                <c:pt idx="647">
                  <c:v>41117</c:v>
                </c:pt>
                <c:pt idx="648">
                  <c:v>41120</c:v>
                </c:pt>
                <c:pt idx="649">
                  <c:v>41121</c:v>
                </c:pt>
                <c:pt idx="650">
                  <c:v>41122</c:v>
                </c:pt>
                <c:pt idx="651">
                  <c:v>41123</c:v>
                </c:pt>
                <c:pt idx="652">
                  <c:v>41124</c:v>
                </c:pt>
                <c:pt idx="653">
                  <c:v>41127</c:v>
                </c:pt>
                <c:pt idx="654">
                  <c:v>41128</c:v>
                </c:pt>
                <c:pt idx="655">
                  <c:v>41129</c:v>
                </c:pt>
                <c:pt idx="656">
                  <c:v>41130</c:v>
                </c:pt>
                <c:pt idx="657">
                  <c:v>41131</c:v>
                </c:pt>
                <c:pt idx="658">
                  <c:v>41134</c:v>
                </c:pt>
                <c:pt idx="659">
                  <c:v>41135</c:v>
                </c:pt>
                <c:pt idx="660">
                  <c:v>41136</c:v>
                </c:pt>
                <c:pt idx="661">
                  <c:v>41137</c:v>
                </c:pt>
                <c:pt idx="662">
                  <c:v>41138</c:v>
                </c:pt>
                <c:pt idx="663">
                  <c:v>41141</c:v>
                </c:pt>
                <c:pt idx="664">
                  <c:v>41142</c:v>
                </c:pt>
                <c:pt idx="665">
                  <c:v>41143</c:v>
                </c:pt>
                <c:pt idx="666">
                  <c:v>41144</c:v>
                </c:pt>
                <c:pt idx="667">
                  <c:v>41145</c:v>
                </c:pt>
                <c:pt idx="668">
                  <c:v>41148</c:v>
                </c:pt>
                <c:pt idx="669">
                  <c:v>41149</c:v>
                </c:pt>
                <c:pt idx="670">
                  <c:v>41150</c:v>
                </c:pt>
                <c:pt idx="671">
                  <c:v>41151</c:v>
                </c:pt>
                <c:pt idx="672">
                  <c:v>41152</c:v>
                </c:pt>
                <c:pt idx="673">
                  <c:v>41156</c:v>
                </c:pt>
                <c:pt idx="674">
                  <c:v>41157</c:v>
                </c:pt>
                <c:pt idx="675">
                  <c:v>41158</c:v>
                </c:pt>
                <c:pt idx="676">
                  <c:v>41159</c:v>
                </c:pt>
                <c:pt idx="677">
                  <c:v>41162</c:v>
                </c:pt>
                <c:pt idx="678">
                  <c:v>41163</c:v>
                </c:pt>
                <c:pt idx="679">
                  <c:v>41164</c:v>
                </c:pt>
                <c:pt idx="680">
                  <c:v>41165</c:v>
                </c:pt>
                <c:pt idx="681">
                  <c:v>41166</c:v>
                </c:pt>
                <c:pt idx="682">
                  <c:v>41169</c:v>
                </c:pt>
                <c:pt idx="683">
                  <c:v>41170</c:v>
                </c:pt>
                <c:pt idx="684">
                  <c:v>41171</c:v>
                </c:pt>
                <c:pt idx="685">
                  <c:v>41172</c:v>
                </c:pt>
                <c:pt idx="686">
                  <c:v>41173</c:v>
                </c:pt>
                <c:pt idx="687">
                  <c:v>41176</c:v>
                </c:pt>
                <c:pt idx="688">
                  <c:v>41177</c:v>
                </c:pt>
                <c:pt idx="689">
                  <c:v>41178</c:v>
                </c:pt>
                <c:pt idx="690">
                  <c:v>41179</c:v>
                </c:pt>
                <c:pt idx="691">
                  <c:v>41180</c:v>
                </c:pt>
                <c:pt idx="692">
                  <c:v>41183</c:v>
                </c:pt>
                <c:pt idx="693">
                  <c:v>41184</c:v>
                </c:pt>
                <c:pt idx="694">
                  <c:v>41185</c:v>
                </c:pt>
              </c:numCache>
            </c:numRef>
          </c:cat>
          <c:val>
            <c:numRef>
              <c:f>Data!$B$8:$B$702</c:f>
              <c:numCache>
                <c:formatCode>#,##0.00</c:formatCode>
                <c:ptCount val="69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49780</c:v>
                </c:pt>
                <c:pt idx="12">
                  <c:v>49440</c:v>
                </c:pt>
                <c:pt idx="13">
                  <c:v>49090</c:v>
                </c:pt>
                <c:pt idx="14">
                  <c:v>48810</c:v>
                </c:pt>
                <c:pt idx="15">
                  <c:v>50150</c:v>
                </c:pt>
                <c:pt idx="16">
                  <c:v>50150</c:v>
                </c:pt>
                <c:pt idx="17">
                  <c:v>49690</c:v>
                </c:pt>
                <c:pt idx="18">
                  <c:v>49340</c:v>
                </c:pt>
                <c:pt idx="19">
                  <c:v>48850</c:v>
                </c:pt>
                <c:pt idx="20">
                  <c:v>49620</c:v>
                </c:pt>
                <c:pt idx="21">
                  <c:v>49620</c:v>
                </c:pt>
                <c:pt idx="22">
                  <c:v>49620</c:v>
                </c:pt>
                <c:pt idx="23">
                  <c:v>49260</c:v>
                </c:pt>
                <c:pt idx="24">
                  <c:v>49260</c:v>
                </c:pt>
                <c:pt idx="25">
                  <c:v>49110</c:v>
                </c:pt>
                <c:pt idx="26">
                  <c:v>49110</c:v>
                </c:pt>
                <c:pt idx="27">
                  <c:v>49110</c:v>
                </c:pt>
                <c:pt idx="28">
                  <c:v>49110</c:v>
                </c:pt>
                <c:pt idx="29">
                  <c:v>49110</c:v>
                </c:pt>
                <c:pt idx="30">
                  <c:v>49110</c:v>
                </c:pt>
                <c:pt idx="31">
                  <c:v>49110</c:v>
                </c:pt>
                <c:pt idx="32">
                  <c:v>49110</c:v>
                </c:pt>
                <c:pt idx="33">
                  <c:v>49110</c:v>
                </c:pt>
                <c:pt idx="34">
                  <c:v>49110</c:v>
                </c:pt>
                <c:pt idx="35">
                  <c:v>51490</c:v>
                </c:pt>
                <c:pt idx="36">
                  <c:v>51490</c:v>
                </c:pt>
                <c:pt idx="37">
                  <c:v>52300</c:v>
                </c:pt>
                <c:pt idx="38">
                  <c:v>52300</c:v>
                </c:pt>
                <c:pt idx="39">
                  <c:v>52300</c:v>
                </c:pt>
                <c:pt idx="40">
                  <c:v>52300</c:v>
                </c:pt>
                <c:pt idx="41">
                  <c:v>52300</c:v>
                </c:pt>
                <c:pt idx="42">
                  <c:v>52300</c:v>
                </c:pt>
                <c:pt idx="43">
                  <c:v>52300</c:v>
                </c:pt>
                <c:pt idx="44">
                  <c:v>52300</c:v>
                </c:pt>
                <c:pt idx="45">
                  <c:v>52300</c:v>
                </c:pt>
                <c:pt idx="46">
                  <c:v>54400</c:v>
                </c:pt>
                <c:pt idx="47">
                  <c:v>54400</c:v>
                </c:pt>
                <c:pt idx="48">
                  <c:v>54400</c:v>
                </c:pt>
                <c:pt idx="49">
                  <c:v>54400</c:v>
                </c:pt>
                <c:pt idx="50">
                  <c:v>58680</c:v>
                </c:pt>
                <c:pt idx="51">
                  <c:v>58200</c:v>
                </c:pt>
                <c:pt idx="52">
                  <c:v>58200</c:v>
                </c:pt>
                <c:pt idx="53">
                  <c:v>58200</c:v>
                </c:pt>
                <c:pt idx="54">
                  <c:v>60820</c:v>
                </c:pt>
                <c:pt idx="55">
                  <c:v>62750</c:v>
                </c:pt>
                <c:pt idx="56">
                  <c:v>62750</c:v>
                </c:pt>
                <c:pt idx="57">
                  <c:v>61770</c:v>
                </c:pt>
                <c:pt idx="58">
                  <c:v>61770</c:v>
                </c:pt>
                <c:pt idx="59">
                  <c:v>64590</c:v>
                </c:pt>
                <c:pt idx="60">
                  <c:v>64590</c:v>
                </c:pt>
                <c:pt idx="61">
                  <c:v>64590</c:v>
                </c:pt>
                <c:pt idx="62">
                  <c:v>64590</c:v>
                </c:pt>
                <c:pt idx="63">
                  <c:v>63770</c:v>
                </c:pt>
                <c:pt idx="64">
                  <c:v>63770</c:v>
                </c:pt>
                <c:pt idx="65">
                  <c:v>63770</c:v>
                </c:pt>
                <c:pt idx="66">
                  <c:v>63770</c:v>
                </c:pt>
                <c:pt idx="67">
                  <c:v>63770</c:v>
                </c:pt>
                <c:pt idx="68">
                  <c:v>63770</c:v>
                </c:pt>
                <c:pt idx="69">
                  <c:v>63770</c:v>
                </c:pt>
                <c:pt idx="70">
                  <c:v>63770</c:v>
                </c:pt>
                <c:pt idx="71">
                  <c:v>63770</c:v>
                </c:pt>
                <c:pt idx="72">
                  <c:v>65800</c:v>
                </c:pt>
                <c:pt idx="73">
                  <c:v>65800</c:v>
                </c:pt>
                <c:pt idx="74">
                  <c:v>65800</c:v>
                </c:pt>
                <c:pt idx="75">
                  <c:v>65800</c:v>
                </c:pt>
                <c:pt idx="76">
                  <c:v>65800</c:v>
                </c:pt>
                <c:pt idx="77">
                  <c:v>65800</c:v>
                </c:pt>
                <c:pt idx="78">
                  <c:v>65800</c:v>
                </c:pt>
                <c:pt idx="79">
                  <c:v>65670</c:v>
                </c:pt>
                <c:pt idx="80">
                  <c:v>65670</c:v>
                </c:pt>
                <c:pt idx="81">
                  <c:v>65670</c:v>
                </c:pt>
                <c:pt idx="82">
                  <c:v>64319.999999999993</c:v>
                </c:pt>
                <c:pt idx="83">
                  <c:v>66780</c:v>
                </c:pt>
                <c:pt idx="84">
                  <c:v>66780</c:v>
                </c:pt>
                <c:pt idx="85">
                  <c:v>66780</c:v>
                </c:pt>
                <c:pt idx="86">
                  <c:v>66780</c:v>
                </c:pt>
                <c:pt idx="87">
                  <c:v>72880</c:v>
                </c:pt>
                <c:pt idx="88">
                  <c:v>74550</c:v>
                </c:pt>
                <c:pt idx="89">
                  <c:v>76040</c:v>
                </c:pt>
                <c:pt idx="90">
                  <c:v>76040</c:v>
                </c:pt>
                <c:pt idx="91">
                  <c:v>76040</c:v>
                </c:pt>
                <c:pt idx="92">
                  <c:v>76070</c:v>
                </c:pt>
                <c:pt idx="93">
                  <c:v>76070</c:v>
                </c:pt>
                <c:pt idx="94">
                  <c:v>76070</c:v>
                </c:pt>
                <c:pt idx="95">
                  <c:v>74110</c:v>
                </c:pt>
                <c:pt idx="96">
                  <c:v>74110</c:v>
                </c:pt>
                <c:pt idx="97">
                  <c:v>80810</c:v>
                </c:pt>
                <c:pt idx="98">
                  <c:v>84390</c:v>
                </c:pt>
                <c:pt idx="99">
                  <c:v>84390</c:v>
                </c:pt>
                <c:pt idx="100">
                  <c:v>84390</c:v>
                </c:pt>
                <c:pt idx="101">
                  <c:v>84390</c:v>
                </c:pt>
                <c:pt idx="102">
                  <c:v>84390</c:v>
                </c:pt>
                <c:pt idx="103">
                  <c:v>84680</c:v>
                </c:pt>
                <c:pt idx="104">
                  <c:v>84320</c:v>
                </c:pt>
                <c:pt idx="105">
                  <c:v>81390</c:v>
                </c:pt>
                <c:pt idx="106">
                  <c:v>78870</c:v>
                </c:pt>
                <c:pt idx="107">
                  <c:v>78310</c:v>
                </c:pt>
                <c:pt idx="108">
                  <c:v>78310</c:v>
                </c:pt>
                <c:pt idx="109">
                  <c:v>78310</c:v>
                </c:pt>
                <c:pt idx="110">
                  <c:v>78310</c:v>
                </c:pt>
                <c:pt idx="111">
                  <c:v>78820</c:v>
                </c:pt>
                <c:pt idx="112">
                  <c:v>81150</c:v>
                </c:pt>
                <c:pt idx="113">
                  <c:v>81150</c:v>
                </c:pt>
                <c:pt idx="114">
                  <c:v>81150</c:v>
                </c:pt>
                <c:pt idx="115">
                  <c:v>81150</c:v>
                </c:pt>
                <c:pt idx="116">
                  <c:v>81150</c:v>
                </c:pt>
                <c:pt idx="117">
                  <c:v>81150</c:v>
                </c:pt>
                <c:pt idx="118">
                  <c:v>82510</c:v>
                </c:pt>
                <c:pt idx="119">
                  <c:v>82510</c:v>
                </c:pt>
                <c:pt idx="120">
                  <c:v>82460</c:v>
                </c:pt>
                <c:pt idx="121">
                  <c:v>80890</c:v>
                </c:pt>
                <c:pt idx="122">
                  <c:v>80890</c:v>
                </c:pt>
                <c:pt idx="123">
                  <c:v>80420</c:v>
                </c:pt>
                <c:pt idx="124">
                  <c:v>81660</c:v>
                </c:pt>
                <c:pt idx="125">
                  <c:v>88760</c:v>
                </c:pt>
                <c:pt idx="126">
                  <c:v>88760</c:v>
                </c:pt>
                <c:pt idx="127">
                  <c:v>91550</c:v>
                </c:pt>
                <c:pt idx="128">
                  <c:v>91280</c:v>
                </c:pt>
                <c:pt idx="129">
                  <c:v>91280</c:v>
                </c:pt>
                <c:pt idx="130">
                  <c:v>91630</c:v>
                </c:pt>
                <c:pt idx="131">
                  <c:v>91630</c:v>
                </c:pt>
                <c:pt idx="132">
                  <c:v>91630</c:v>
                </c:pt>
                <c:pt idx="133">
                  <c:v>91630</c:v>
                </c:pt>
                <c:pt idx="134">
                  <c:v>91630</c:v>
                </c:pt>
                <c:pt idx="135">
                  <c:v>91990</c:v>
                </c:pt>
                <c:pt idx="136">
                  <c:v>91660</c:v>
                </c:pt>
                <c:pt idx="137">
                  <c:v>91660</c:v>
                </c:pt>
                <c:pt idx="138">
                  <c:v>91660</c:v>
                </c:pt>
                <c:pt idx="139">
                  <c:v>91660</c:v>
                </c:pt>
                <c:pt idx="140">
                  <c:v>91660</c:v>
                </c:pt>
                <c:pt idx="141">
                  <c:v>91660</c:v>
                </c:pt>
                <c:pt idx="142">
                  <c:v>91660</c:v>
                </c:pt>
                <c:pt idx="143">
                  <c:v>91660</c:v>
                </c:pt>
                <c:pt idx="144">
                  <c:v>92750</c:v>
                </c:pt>
                <c:pt idx="145">
                  <c:v>95400</c:v>
                </c:pt>
                <c:pt idx="146">
                  <c:v>95400</c:v>
                </c:pt>
                <c:pt idx="147">
                  <c:v>95400</c:v>
                </c:pt>
                <c:pt idx="148">
                  <c:v>95400</c:v>
                </c:pt>
                <c:pt idx="149">
                  <c:v>97970</c:v>
                </c:pt>
                <c:pt idx="150">
                  <c:v>97970</c:v>
                </c:pt>
                <c:pt idx="151">
                  <c:v>97970</c:v>
                </c:pt>
                <c:pt idx="152">
                  <c:v>98220</c:v>
                </c:pt>
                <c:pt idx="153">
                  <c:v>98510</c:v>
                </c:pt>
                <c:pt idx="154">
                  <c:v>98590</c:v>
                </c:pt>
                <c:pt idx="155">
                  <c:v>98590</c:v>
                </c:pt>
                <c:pt idx="156">
                  <c:v>98590</c:v>
                </c:pt>
                <c:pt idx="157">
                  <c:v>98590</c:v>
                </c:pt>
                <c:pt idx="158">
                  <c:v>98590</c:v>
                </c:pt>
                <c:pt idx="159">
                  <c:v>98590</c:v>
                </c:pt>
                <c:pt idx="160">
                  <c:v>98350</c:v>
                </c:pt>
                <c:pt idx="161">
                  <c:v>98350</c:v>
                </c:pt>
                <c:pt idx="162">
                  <c:v>99380</c:v>
                </c:pt>
                <c:pt idx="163">
                  <c:v>99770</c:v>
                </c:pt>
                <c:pt idx="164">
                  <c:v>99770</c:v>
                </c:pt>
                <c:pt idx="165">
                  <c:v>99770</c:v>
                </c:pt>
                <c:pt idx="166">
                  <c:v>101910</c:v>
                </c:pt>
                <c:pt idx="167">
                  <c:v>102020</c:v>
                </c:pt>
                <c:pt idx="168">
                  <c:v>102020</c:v>
                </c:pt>
                <c:pt idx="169">
                  <c:v>102020</c:v>
                </c:pt>
                <c:pt idx="170">
                  <c:v>102020</c:v>
                </c:pt>
                <c:pt idx="171">
                  <c:v>104870</c:v>
                </c:pt>
                <c:pt idx="172">
                  <c:v>104870</c:v>
                </c:pt>
                <c:pt idx="173">
                  <c:v>104870</c:v>
                </c:pt>
                <c:pt idx="174">
                  <c:v>104870</c:v>
                </c:pt>
                <c:pt idx="175">
                  <c:v>104870</c:v>
                </c:pt>
                <c:pt idx="176">
                  <c:v>104870</c:v>
                </c:pt>
                <c:pt idx="177">
                  <c:v>104870</c:v>
                </c:pt>
                <c:pt idx="178">
                  <c:v>104870</c:v>
                </c:pt>
                <c:pt idx="179">
                  <c:v>104870</c:v>
                </c:pt>
                <c:pt idx="180">
                  <c:v>104870</c:v>
                </c:pt>
                <c:pt idx="181">
                  <c:v>104870</c:v>
                </c:pt>
                <c:pt idx="182">
                  <c:v>107570</c:v>
                </c:pt>
                <c:pt idx="183">
                  <c:v>110330</c:v>
                </c:pt>
                <c:pt idx="184">
                  <c:v>110330</c:v>
                </c:pt>
                <c:pt idx="185">
                  <c:v>110330</c:v>
                </c:pt>
                <c:pt idx="186">
                  <c:v>110330</c:v>
                </c:pt>
                <c:pt idx="187">
                  <c:v>110330</c:v>
                </c:pt>
                <c:pt idx="188">
                  <c:v>110330</c:v>
                </c:pt>
                <c:pt idx="189">
                  <c:v>113500</c:v>
                </c:pt>
                <c:pt idx="190">
                  <c:v>118650</c:v>
                </c:pt>
                <c:pt idx="191">
                  <c:v>118650</c:v>
                </c:pt>
                <c:pt idx="192">
                  <c:v>118650</c:v>
                </c:pt>
                <c:pt idx="193">
                  <c:v>118650</c:v>
                </c:pt>
                <c:pt idx="194">
                  <c:v>118650</c:v>
                </c:pt>
                <c:pt idx="195">
                  <c:v>118650</c:v>
                </c:pt>
                <c:pt idx="196">
                  <c:v>119990</c:v>
                </c:pt>
                <c:pt idx="197">
                  <c:v>119990</c:v>
                </c:pt>
                <c:pt idx="198">
                  <c:v>119990</c:v>
                </c:pt>
                <c:pt idx="199">
                  <c:v>119990</c:v>
                </c:pt>
                <c:pt idx="200">
                  <c:v>119990</c:v>
                </c:pt>
                <c:pt idx="201">
                  <c:v>125040</c:v>
                </c:pt>
                <c:pt idx="202">
                  <c:v>125040</c:v>
                </c:pt>
                <c:pt idx="203">
                  <c:v>125040</c:v>
                </c:pt>
                <c:pt idx="204">
                  <c:v>125040</c:v>
                </c:pt>
                <c:pt idx="205">
                  <c:v>125040</c:v>
                </c:pt>
                <c:pt idx="206">
                  <c:v>125040</c:v>
                </c:pt>
                <c:pt idx="207">
                  <c:v>125040</c:v>
                </c:pt>
                <c:pt idx="208">
                  <c:v>125040</c:v>
                </c:pt>
                <c:pt idx="209">
                  <c:v>125040</c:v>
                </c:pt>
                <c:pt idx="210">
                  <c:v>125040</c:v>
                </c:pt>
                <c:pt idx="211">
                  <c:v>125040</c:v>
                </c:pt>
                <c:pt idx="212">
                  <c:v>125040</c:v>
                </c:pt>
                <c:pt idx="213">
                  <c:v>125040</c:v>
                </c:pt>
                <c:pt idx="214">
                  <c:v>126480</c:v>
                </c:pt>
                <c:pt idx="215">
                  <c:v>126480</c:v>
                </c:pt>
                <c:pt idx="216">
                  <c:v>126480</c:v>
                </c:pt>
                <c:pt idx="217">
                  <c:v>126480</c:v>
                </c:pt>
                <c:pt idx="218">
                  <c:v>130490.00000000001</c:v>
                </c:pt>
                <c:pt idx="219">
                  <c:v>132230</c:v>
                </c:pt>
                <c:pt idx="220">
                  <c:v>132230</c:v>
                </c:pt>
                <c:pt idx="221">
                  <c:v>139470</c:v>
                </c:pt>
                <c:pt idx="222">
                  <c:v>138070</c:v>
                </c:pt>
                <c:pt idx="223">
                  <c:v>138590</c:v>
                </c:pt>
                <c:pt idx="224">
                  <c:v>136870</c:v>
                </c:pt>
                <c:pt idx="225">
                  <c:v>136870</c:v>
                </c:pt>
                <c:pt idx="226">
                  <c:v>135220</c:v>
                </c:pt>
                <c:pt idx="227">
                  <c:v>135220</c:v>
                </c:pt>
                <c:pt idx="228">
                  <c:v>135220</c:v>
                </c:pt>
                <c:pt idx="229">
                  <c:v>135220</c:v>
                </c:pt>
                <c:pt idx="230">
                  <c:v>135220</c:v>
                </c:pt>
                <c:pt idx="231">
                  <c:v>135180</c:v>
                </c:pt>
                <c:pt idx="232">
                  <c:v>135180</c:v>
                </c:pt>
                <c:pt idx="233">
                  <c:v>135180</c:v>
                </c:pt>
                <c:pt idx="234">
                  <c:v>135180</c:v>
                </c:pt>
                <c:pt idx="235">
                  <c:v>135180</c:v>
                </c:pt>
                <c:pt idx="236">
                  <c:v>135180</c:v>
                </c:pt>
                <c:pt idx="237">
                  <c:v>135180</c:v>
                </c:pt>
                <c:pt idx="238">
                  <c:v>135180</c:v>
                </c:pt>
                <c:pt idx="239">
                  <c:v>141020</c:v>
                </c:pt>
                <c:pt idx="240">
                  <c:v>141020</c:v>
                </c:pt>
                <c:pt idx="241">
                  <c:v>141020</c:v>
                </c:pt>
                <c:pt idx="242">
                  <c:v>141020</c:v>
                </c:pt>
                <c:pt idx="243">
                  <c:v>141020</c:v>
                </c:pt>
                <c:pt idx="244">
                  <c:v>141020</c:v>
                </c:pt>
                <c:pt idx="245">
                  <c:v>141020</c:v>
                </c:pt>
                <c:pt idx="246">
                  <c:v>141020</c:v>
                </c:pt>
                <c:pt idx="247">
                  <c:v>141020</c:v>
                </c:pt>
                <c:pt idx="248">
                  <c:v>141020</c:v>
                </c:pt>
                <c:pt idx="249">
                  <c:v>141020</c:v>
                </c:pt>
                <c:pt idx="250">
                  <c:v>145150</c:v>
                </c:pt>
                <c:pt idx="251">
                  <c:v>145150</c:v>
                </c:pt>
                <c:pt idx="252">
                  <c:v>145150</c:v>
                </c:pt>
                <c:pt idx="253">
                  <c:v>148140</c:v>
                </c:pt>
                <c:pt idx="254">
                  <c:v>148140</c:v>
                </c:pt>
                <c:pt idx="255">
                  <c:v>148140</c:v>
                </c:pt>
                <c:pt idx="256">
                  <c:v>148140</c:v>
                </c:pt>
                <c:pt idx="257">
                  <c:v>148140</c:v>
                </c:pt>
                <c:pt idx="258">
                  <c:v>148140</c:v>
                </c:pt>
                <c:pt idx="259">
                  <c:v>148140</c:v>
                </c:pt>
                <c:pt idx="260">
                  <c:v>148140</c:v>
                </c:pt>
                <c:pt idx="261">
                  <c:v>148140</c:v>
                </c:pt>
                <c:pt idx="262">
                  <c:v>148140</c:v>
                </c:pt>
                <c:pt idx="263">
                  <c:v>148140</c:v>
                </c:pt>
                <c:pt idx="264">
                  <c:v>149690</c:v>
                </c:pt>
                <c:pt idx="265">
                  <c:v>151340</c:v>
                </c:pt>
                <c:pt idx="266">
                  <c:v>151340</c:v>
                </c:pt>
                <c:pt idx="267">
                  <c:v>149460</c:v>
                </c:pt>
                <c:pt idx="268">
                  <c:v>149460</c:v>
                </c:pt>
                <c:pt idx="269">
                  <c:v>149460</c:v>
                </c:pt>
                <c:pt idx="270">
                  <c:v>149460</c:v>
                </c:pt>
                <c:pt idx="271">
                  <c:v>149900</c:v>
                </c:pt>
                <c:pt idx="272">
                  <c:v>149900</c:v>
                </c:pt>
                <c:pt idx="273">
                  <c:v>149900</c:v>
                </c:pt>
                <c:pt idx="274">
                  <c:v>149900</c:v>
                </c:pt>
                <c:pt idx="275">
                  <c:v>149900</c:v>
                </c:pt>
                <c:pt idx="276">
                  <c:v>149900</c:v>
                </c:pt>
                <c:pt idx="277">
                  <c:v>146980</c:v>
                </c:pt>
                <c:pt idx="278">
                  <c:v>146980</c:v>
                </c:pt>
                <c:pt idx="279">
                  <c:v>146980</c:v>
                </c:pt>
                <c:pt idx="280">
                  <c:v>147120</c:v>
                </c:pt>
                <c:pt idx="281">
                  <c:v>147120</c:v>
                </c:pt>
                <c:pt idx="282">
                  <c:v>147120</c:v>
                </c:pt>
                <c:pt idx="283">
                  <c:v>148450</c:v>
                </c:pt>
                <c:pt idx="284">
                  <c:v>148450</c:v>
                </c:pt>
                <c:pt idx="285">
                  <c:v>148450</c:v>
                </c:pt>
                <c:pt idx="286">
                  <c:v>148450</c:v>
                </c:pt>
                <c:pt idx="287">
                  <c:v>158820</c:v>
                </c:pt>
                <c:pt idx="288">
                  <c:v>158820</c:v>
                </c:pt>
                <c:pt idx="289">
                  <c:v>158430</c:v>
                </c:pt>
                <c:pt idx="290">
                  <c:v>158050</c:v>
                </c:pt>
                <c:pt idx="291">
                  <c:v>158050</c:v>
                </c:pt>
                <c:pt idx="292">
                  <c:v>158050</c:v>
                </c:pt>
                <c:pt idx="293">
                  <c:v>158050</c:v>
                </c:pt>
                <c:pt idx="294">
                  <c:v>158050</c:v>
                </c:pt>
                <c:pt idx="295">
                  <c:v>158050</c:v>
                </c:pt>
                <c:pt idx="296">
                  <c:v>158050</c:v>
                </c:pt>
                <c:pt idx="297">
                  <c:v>158780</c:v>
                </c:pt>
                <c:pt idx="298">
                  <c:v>158780</c:v>
                </c:pt>
                <c:pt idx="299">
                  <c:v>158780</c:v>
                </c:pt>
                <c:pt idx="300">
                  <c:v>160460</c:v>
                </c:pt>
                <c:pt idx="301">
                  <c:v>160460</c:v>
                </c:pt>
                <c:pt idx="302">
                  <c:v>160460</c:v>
                </c:pt>
                <c:pt idx="303">
                  <c:v>160460</c:v>
                </c:pt>
                <c:pt idx="304">
                  <c:v>160460</c:v>
                </c:pt>
                <c:pt idx="305">
                  <c:v>163190</c:v>
                </c:pt>
                <c:pt idx="306">
                  <c:v>166710</c:v>
                </c:pt>
                <c:pt idx="307">
                  <c:v>172040</c:v>
                </c:pt>
                <c:pt idx="308">
                  <c:v>172040</c:v>
                </c:pt>
                <c:pt idx="309">
                  <c:v>172840</c:v>
                </c:pt>
                <c:pt idx="310">
                  <c:v>172840</c:v>
                </c:pt>
                <c:pt idx="311">
                  <c:v>171500</c:v>
                </c:pt>
                <c:pt idx="312">
                  <c:v>171500</c:v>
                </c:pt>
                <c:pt idx="313">
                  <c:v>171500</c:v>
                </c:pt>
                <c:pt idx="314">
                  <c:v>171500</c:v>
                </c:pt>
                <c:pt idx="315">
                  <c:v>171500</c:v>
                </c:pt>
                <c:pt idx="316">
                  <c:v>171500</c:v>
                </c:pt>
                <c:pt idx="317">
                  <c:v>171500</c:v>
                </c:pt>
                <c:pt idx="318">
                  <c:v>171500</c:v>
                </c:pt>
                <c:pt idx="319">
                  <c:v>178120</c:v>
                </c:pt>
                <c:pt idx="320">
                  <c:v>178520</c:v>
                </c:pt>
                <c:pt idx="321">
                  <c:v>176790</c:v>
                </c:pt>
                <c:pt idx="322">
                  <c:v>177280</c:v>
                </c:pt>
                <c:pt idx="323">
                  <c:v>176220</c:v>
                </c:pt>
                <c:pt idx="324">
                  <c:v>176220</c:v>
                </c:pt>
                <c:pt idx="325">
                  <c:v>176220</c:v>
                </c:pt>
                <c:pt idx="326">
                  <c:v>171890</c:v>
                </c:pt>
                <c:pt idx="327">
                  <c:v>171890</c:v>
                </c:pt>
                <c:pt idx="328">
                  <c:v>171890</c:v>
                </c:pt>
                <c:pt idx="329">
                  <c:v>173860</c:v>
                </c:pt>
                <c:pt idx="330">
                  <c:v>173860</c:v>
                </c:pt>
                <c:pt idx="331">
                  <c:v>173410</c:v>
                </c:pt>
                <c:pt idx="332">
                  <c:v>173410</c:v>
                </c:pt>
                <c:pt idx="333">
                  <c:v>173410</c:v>
                </c:pt>
                <c:pt idx="334">
                  <c:v>173410</c:v>
                </c:pt>
                <c:pt idx="335">
                  <c:v>173410</c:v>
                </c:pt>
                <c:pt idx="336">
                  <c:v>179320</c:v>
                </c:pt>
                <c:pt idx="337">
                  <c:v>179320</c:v>
                </c:pt>
                <c:pt idx="338">
                  <c:v>179320</c:v>
                </c:pt>
                <c:pt idx="339">
                  <c:v>179580</c:v>
                </c:pt>
                <c:pt idx="340">
                  <c:v>179060</c:v>
                </c:pt>
                <c:pt idx="341">
                  <c:v>177520</c:v>
                </c:pt>
                <c:pt idx="342">
                  <c:v>176550</c:v>
                </c:pt>
                <c:pt idx="343">
                  <c:v>176550</c:v>
                </c:pt>
                <c:pt idx="344">
                  <c:v>175590</c:v>
                </c:pt>
                <c:pt idx="345">
                  <c:v>175590</c:v>
                </c:pt>
                <c:pt idx="346">
                  <c:v>175590</c:v>
                </c:pt>
                <c:pt idx="347">
                  <c:v>177630</c:v>
                </c:pt>
                <c:pt idx="348">
                  <c:v>177630</c:v>
                </c:pt>
                <c:pt idx="349">
                  <c:v>177760</c:v>
                </c:pt>
                <c:pt idx="350">
                  <c:v>176790</c:v>
                </c:pt>
                <c:pt idx="351">
                  <c:v>176790</c:v>
                </c:pt>
                <c:pt idx="352">
                  <c:v>176790</c:v>
                </c:pt>
                <c:pt idx="353">
                  <c:v>176790</c:v>
                </c:pt>
                <c:pt idx="354">
                  <c:v>178020</c:v>
                </c:pt>
                <c:pt idx="355">
                  <c:v>177280</c:v>
                </c:pt>
                <c:pt idx="356">
                  <c:v>172720</c:v>
                </c:pt>
                <c:pt idx="357">
                  <c:v>172720</c:v>
                </c:pt>
                <c:pt idx="358">
                  <c:v>171260</c:v>
                </c:pt>
                <c:pt idx="359">
                  <c:v>171260</c:v>
                </c:pt>
                <c:pt idx="360">
                  <c:v>171990</c:v>
                </c:pt>
                <c:pt idx="361">
                  <c:v>171990</c:v>
                </c:pt>
                <c:pt idx="362">
                  <c:v>171200</c:v>
                </c:pt>
                <c:pt idx="363">
                  <c:v>173360</c:v>
                </c:pt>
                <c:pt idx="364">
                  <c:v>173360</c:v>
                </c:pt>
                <c:pt idx="365">
                  <c:v>172660</c:v>
                </c:pt>
                <c:pt idx="366">
                  <c:v>171380</c:v>
                </c:pt>
                <c:pt idx="367">
                  <c:v>171380</c:v>
                </c:pt>
                <c:pt idx="368">
                  <c:v>171380</c:v>
                </c:pt>
                <c:pt idx="369">
                  <c:v>171380</c:v>
                </c:pt>
                <c:pt idx="370">
                  <c:v>171380</c:v>
                </c:pt>
                <c:pt idx="371">
                  <c:v>171380</c:v>
                </c:pt>
                <c:pt idx="372">
                  <c:v>168610</c:v>
                </c:pt>
                <c:pt idx="373">
                  <c:v>168610</c:v>
                </c:pt>
                <c:pt idx="374">
                  <c:v>168610</c:v>
                </c:pt>
                <c:pt idx="375">
                  <c:v>168610</c:v>
                </c:pt>
                <c:pt idx="376">
                  <c:v>168610</c:v>
                </c:pt>
                <c:pt idx="377">
                  <c:v>168610</c:v>
                </c:pt>
                <c:pt idx="378">
                  <c:v>168610</c:v>
                </c:pt>
                <c:pt idx="379">
                  <c:v>168610</c:v>
                </c:pt>
                <c:pt idx="380">
                  <c:v>169170</c:v>
                </c:pt>
                <c:pt idx="381">
                  <c:v>169170</c:v>
                </c:pt>
                <c:pt idx="382">
                  <c:v>168510</c:v>
                </c:pt>
                <c:pt idx="383">
                  <c:v>183740</c:v>
                </c:pt>
                <c:pt idx="384">
                  <c:v>183740</c:v>
                </c:pt>
                <c:pt idx="385">
                  <c:v>183740</c:v>
                </c:pt>
                <c:pt idx="386">
                  <c:v>183740</c:v>
                </c:pt>
                <c:pt idx="387">
                  <c:v>188210</c:v>
                </c:pt>
                <c:pt idx="388">
                  <c:v>188670</c:v>
                </c:pt>
                <c:pt idx="389">
                  <c:v>187720</c:v>
                </c:pt>
                <c:pt idx="390">
                  <c:v>187720</c:v>
                </c:pt>
                <c:pt idx="391">
                  <c:v>187720</c:v>
                </c:pt>
                <c:pt idx="392">
                  <c:v>187720</c:v>
                </c:pt>
                <c:pt idx="393">
                  <c:v>187720</c:v>
                </c:pt>
                <c:pt idx="394">
                  <c:v>187630</c:v>
                </c:pt>
                <c:pt idx="395">
                  <c:v>195350</c:v>
                </c:pt>
                <c:pt idx="396">
                  <c:v>195350</c:v>
                </c:pt>
                <c:pt idx="397">
                  <c:v>200220</c:v>
                </c:pt>
                <c:pt idx="398">
                  <c:v>200220</c:v>
                </c:pt>
                <c:pt idx="399">
                  <c:v>199180</c:v>
                </c:pt>
                <c:pt idx="400">
                  <c:v>212230</c:v>
                </c:pt>
                <c:pt idx="401">
                  <c:v>202740</c:v>
                </c:pt>
                <c:pt idx="402">
                  <c:v>219150</c:v>
                </c:pt>
                <c:pt idx="403">
                  <c:v>210950</c:v>
                </c:pt>
                <c:pt idx="404">
                  <c:v>210950</c:v>
                </c:pt>
                <c:pt idx="405">
                  <c:v>210950</c:v>
                </c:pt>
                <c:pt idx="406">
                  <c:v>210950</c:v>
                </c:pt>
                <c:pt idx="407">
                  <c:v>210950</c:v>
                </c:pt>
                <c:pt idx="408">
                  <c:v>213660</c:v>
                </c:pt>
                <c:pt idx="409">
                  <c:v>212850</c:v>
                </c:pt>
                <c:pt idx="410">
                  <c:v>212850</c:v>
                </c:pt>
                <c:pt idx="411">
                  <c:v>212850</c:v>
                </c:pt>
                <c:pt idx="412">
                  <c:v>212850</c:v>
                </c:pt>
                <c:pt idx="413">
                  <c:v>212850</c:v>
                </c:pt>
                <c:pt idx="414">
                  <c:v>212850</c:v>
                </c:pt>
                <c:pt idx="415">
                  <c:v>212850</c:v>
                </c:pt>
                <c:pt idx="416">
                  <c:v>212850</c:v>
                </c:pt>
                <c:pt idx="417">
                  <c:v>206180</c:v>
                </c:pt>
                <c:pt idx="418">
                  <c:v>206180</c:v>
                </c:pt>
                <c:pt idx="419">
                  <c:v>206180</c:v>
                </c:pt>
                <c:pt idx="420">
                  <c:v>206180</c:v>
                </c:pt>
                <c:pt idx="421">
                  <c:v>206180</c:v>
                </c:pt>
                <c:pt idx="422">
                  <c:v>208830</c:v>
                </c:pt>
                <c:pt idx="423">
                  <c:v>207590</c:v>
                </c:pt>
                <c:pt idx="424">
                  <c:v>203680</c:v>
                </c:pt>
                <c:pt idx="425">
                  <c:v>211760</c:v>
                </c:pt>
                <c:pt idx="426">
                  <c:v>211760</c:v>
                </c:pt>
                <c:pt idx="427">
                  <c:v>211760</c:v>
                </c:pt>
                <c:pt idx="428">
                  <c:v>211760</c:v>
                </c:pt>
                <c:pt idx="429">
                  <c:v>212740</c:v>
                </c:pt>
                <c:pt idx="430">
                  <c:v>212740</c:v>
                </c:pt>
                <c:pt idx="431">
                  <c:v>212740</c:v>
                </c:pt>
                <c:pt idx="432">
                  <c:v>212740</c:v>
                </c:pt>
                <c:pt idx="433">
                  <c:v>213280</c:v>
                </c:pt>
                <c:pt idx="434">
                  <c:v>234240</c:v>
                </c:pt>
                <c:pt idx="435">
                  <c:v>242660</c:v>
                </c:pt>
                <c:pt idx="436">
                  <c:v>242660</c:v>
                </c:pt>
                <c:pt idx="437">
                  <c:v>242660</c:v>
                </c:pt>
                <c:pt idx="438">
                  <c:v>244430</c:v>
                </c:pt>
                <c:pt idx="439">
                  <c:v>244430</c:v>
                </c:pt>
                <c:pt idx="440">
                  <c:v>244430</c:v>
                </c:pt>
                <c:pt idx="441">
                  <c:v>244430</c:v>
                </c:pt>
                <c:pt idx="442">
                  <c:v>266370</c:v>
                </c:pt>
                <c:pt idx="443">
                  <c:v>269980</c:v>
                </c:pt>
                <c:pt idx="444">
                  <c:v>278360</c:v>
                </c:pt>
                <c:pt idx="445">
                  <c:v>278360</c:v>
                </c:pt>
                <c:pt idx="446">
                  <c:v>278360</c:v>
                </c:pt>
                <c:pt idx="447">
                  <c:v>278360</c:v>
                </c:pt>
                <c:pt idx="448">
                  <c:v>278360</c:v>
                </c:pt>
                <c:pt idx="449">
                  <c:v>278360</c:v>
                </c:pt>
                <c:pt idx="450">
                  <c:v>278360</c:v>
                </c:pt>
                <c:pt idx="451">
                  <c:v>278360</c:v>
                </c:pt>
                <c:pt idx="452">
                  <c:v>278360</c:v>
                </c:pt>
                <c:pt idx="453">
                  <c:v>295410</c:v>
                </c:pt>
                <c:pt idx="454">
                  <c:v>295410</c:v>
                </c:pt>
                <c:pt idx="455">
                  <c:v>295410</c:v>
                </c:pt>
                <c:pt idx="456">
                  <c:v>295410</c:v>
                </c:pt>
                <c:pt idx="457">
                  <c:v>295410</c:v>
                </c:pt>
                <c:pt idx="458">
                  <c:v>296850</c:v>
                </c:pt>
                <c:pt idx="459">
                  <c:v>339110</c:v>
                </c:pt>
                <c:pt idx="460">
                  <c:v>339110</c:v>
                </c:pt>
                <c:pt idx="461">
                  <c:v>339110</c:v>
                </c:pt>
                <c:pt idx="462">
                  <c:v>359340</c:v>
                </c:pt>
                <c:pt idx="463">
                  <c:v>359340</c:v>
                </c:pt>
                <c:pt idx="464">
                  <c:v>359340</c:v>
                </c:pt>
                <c:pt idx="465">
                  <c:v>355950</c:v>
                </c:pt>
                <c:pt idx="466">
                  <c:v>355950</c:v>
                </c:pt>
                <c:pt idx="467">
                  <c:v>355950</c:v>
                </c:pt>
                <c:pt idx="468">
                  <c:v>355950</c:v>
                </c:pt>
                <c:pt idx="469">
                  <c:v>355950</c:v>
                </c:pt>
                <c:pt idx="470">
                  <c:v>355950</c:v>
                </c:pt>
                <c:pt idx="471">
                  <c:v>355950</c:v>
                </c:pt>
                <c:pt idx="472">
                  <c:v>355950</c:v>
                </c:pt>
                <c:pt idx="473">
                  <c:v>355950</c:v>
                </c:pt>
                <c:pt idx="474">
                  <c:v>355950</c:v>
                </c:pt>
                <c:pt idx="475">
                  <c:v>355950</c:v>
                </c:pt>
                <c:pt idx="476">
                  <c:v>360160</c:v>
                </c:pt>
                <c:pt idx="477">
                  <c:v>360160</c:v>
                </c:pt>
                <c:pt idx="478">
                  <c:v>360160</c:v>
                </c:pt>
                <c:pt idx="479">
                  <c:v>363280</c:v>
                </c:pt>
                <c:pt idx="480">
                  <c:v>419750</c:v>
                </c:pt>
                <c:pt idx="481">
                  <c:v>423660</c:v>
                </c:pt>
                <c:pt idx="482">
                  <c:v>423660</c:v>
                </c:pt>
                <c:pt idx="483">
                  <c:v>423660</c:v>
                </c:pt>
                <c:pt idx="484">
                  <c:v>423660</c:v>
                </c:pt>
                <c:pt idx="485">
                  <c:v>423660</c:v>
                </c:pt>
                <c:pt idx="486">
                  <c:v>470850</c:v>
                </c:pt>
                <c:pt idx="487">
                  <c:v>470850</c:v>
                </c:pt>
                <c:pt idx="488">
                  <c:v>472240</c:v>
                </c:pt>
                <c:pt idx="489">
                  <c:v>473910</c:v>
                </c:pt>
                <c:pt idx="490">
                  <c:v>474180</c:v>
                </c:pt>
                <c:pt idx="491">
                  <c:v>473000</c:v>
                </c:pt>
                <c:pt idx="492">
                  <c:v>485940</c:v>
                </c:pt>
                <c:pt idx="493">
                  <c:v>495140</c:v>
                </c:pt>
                <c:pt idx="494">
                  <c:v>489910</c:v>
                </c:pt>
                <c:pt idx="495">
                  <c:v>495810</c:v>
                </c:pt>
                <c:pt idx="496">
                  <c:v>495640</c:v>
                </c:pt>
                <c:pt idx="497">
                  <c:v>495640</c:v>
                </c:pt>
                <c:pt idx="498">
                  <c:v>487750</c:v>
                </c:pt>
                <c:pt idx="499">
                  <c:v>487750</c:v>
                </c:pt>
                <c:pt idx="500">
                  <c:v>485310</c:v>
                </c:pt>
                <c:pt idx="501">
                  <c:v>485310</c:v>
                </c:pt>
                <c:pt idx="502">
                  <c:v>489080</c:v>
                </c:pt>
                <c:pt idx="503">
                  <c:v>489080</c:v>
                </c:pt>
                <c:pt idx="504">
                  <c:v>489080</c:v>
                </c:pt>
                <c:pt idx="505">
                  <c:v>493270</c:v>
                </c:pt>
                <c:pt idx="506">
                  <c:v>493270</c:v>
                </c:pt>
                <c:pt idx="507">
                  <c:v>492200</c:v>
                </c:pt>
                <c:pt idx="508">
                  <c:v>492200</c:v>
                </c:pt>
                <c:pt idx="509">
                  <c:v>492200</c:v>
                </c:pt>
                <c:pt idx="510">
                  <c:v>492200</c:v>
                </c:pt>
                <c:pt idx="511">
                  <c:v>492200</c:v>
                </c:pt>
                <c:pt idx="512">
                  <c:v>492200</c:v>
                </c:pt>
                <c:pt idx="513">
                  <c:v>492200</c:v>
                </c:pt>
                <c:pt idx="514">
                  <c:v>492200</c:v>
                </c:pt>
                <c:pt idx="515">
                  <c:v>492200</c:v>
                </c:pt>
                <c:pt idx="516">
                  <c:v>492200</c:v>
                </c:pt>
                <c:pt idx="517">
                  <c:v>492200</c:v>
                </c:pt>
                <c:pt idx="518">
                  <c:v>492200</c:v>
                </c:pt>
                <c:pt idx="519">
                  <c:v>494380</c:v>
                </c:pt>
                <c:pt idx="520">
                  <c:v>494380</c:v>
                </c:pt>
                <c:pt idx="521">
                  <c:v>494380</c:v>
                </c:pt>
                <c:pt idx="522">
                  <c:v>533050</c:v>
                </c:pt>
                <c:pt idx="523">
                  <c:v>533050</c:v>
                </c:pt>
                <c:pt idx="524">
                  <c:v>533050</c:v>
                </c:pt>
                <c:pt idx="525">
                  <c:v>533050</c:v>
                </c:pt>
                <c:pt idx="526">
                  <c:v>531530</c:v>
                </c:pt>
                <c:pt idx="527">
                  <c:v>531530</c:v>
                </c:pt>
                <c:pt idx="528">
                  <c:v>531530</c:v>
                </c:pt>
                <c:pt idx="529">
                  <c:v>531530</c:v>
                </c:pt>
                <c:pt idx="530">
                  <c:v>531530</c:v>
                </c:pt>
                <c:pt idx="531">
                  <c:v>531530</c:v>
                </c:pt>
                <c:pt idx="532">
                  <c:v>579830</c:v>
                </c:pt>
                <c:pt idx="533">
                  <c:v>579830</c:v>
                </c:pt>
                <c:pt idx="534">
                  <c:v>626690</c:v>
                </c:pt>
                <c:pt idx="535">
                  <c:v>626690</c:v>
                </c:pt>
                <c:pt idx="536">
                  <c:v>626690</c:v>
                </c:pt>
                <c:pt idx="537">
                  <c:v>626690</c:v>
                </c:pt>
                <c:pt idx="538">
                  <c:v>626690</c:v>
                </c:pt>
                <c:pt idx="539">
                  <c:v>618830</c:v>
                </c:pt>
                <c:pt idx="540">
                  <c:v>618830</c:v>
                </c:pt>
                <c:pt idx="541">
                  <c:v>618830</c:v>
                </c:pt>
                <c:pt idx="542">
                  <c:v>618830</c:v>
                </c:pt>
                <c:pt idx="543">
                  <c:v>618830</c:v>
                </c:pt>
                <c:pt idx="544">
                  <c:v>618830</c:v>
                </c:pt>
                <c:pt idx="545">
                  <c:v>613880</c:v>
                </c:pt>
                <c:pt idx="546">
                  <c:v>613880</c:v>
                </c:pt>
                <c:pt idx="547">
                  <c:v>613880</c:v>
                </c:pt>
                <c:pt idx="548">
                  <c:v>613680</c:v>
                </c:pt>
                <c:pt idx="549">
                  <c:v>663540</c:v>
                </c:pt>
                <c:pt idx="550">
                  <c:v>658340</c:v>
                </c:pt>
                <c:pt idx="551">
                  <c:v>658340</c:v>
                </c:pt>
                <c:pt idx="552">
                  <c:v>658340</c:v>
                </c:pt>
                <c:pt idx="553">
                  <c:v>645340</c:v>
                </c:pt>
                <c:pt idx="554">
                  <c:v>632810</c:v>
                </c:pt>
                <c:pt idx="555">
                  <c:v>632810</c:v>
                </c:pt>
                <c:pt idx="556">
                  <c:v>635110</c:v>
                </c:pt>
                <c:pt idx="557">
                  <c:v>635110</c:v>
                </c:pt>
                <c:pt idx="558">
                  <c:v>635110</c:v>
                </c:pt>
                <c:pt idx="559">
                  <c:v>635110</c:v>
                </c:pt>
                <c:pt idx="560">
                  <c:v>635110</c:v>
                </c:pt>
                <c:pt idx="561">
                  <c:v>635110</c:v>
                </c:pt>
                <c:pt idx="562">
                  <c:v>635110</c:v>
                </c:pt>
                <c:pt idx="563">
                  <c:v>635110</c:v>
                </c:pt>
                <c:pt idx="564">
                  <c:v>635110</c:v>
                </c:pt>
                <c:pt idx="565">
                  <c:v>635110</c:v>
                </c:pt>
                <c:pt idx="566">
                  <c:v>635110</c:v>
                </c:pt>
                <c:pt idx="567">
                  <c:v>635110</c:v>
                </c:pt>
                <c:pt idx="568">
                  <c:v>635110</c:v>
                </c:pt>
                <c:pt idx="569">
                  <c:v>635110</c:v>
                </c:pt>
                <c:pt idx="570">
                  <c:v>635110</c:v>
                </c:pt>
                <c:pt idx="571">
                  <c:v>638980</c:v>
                </c:pt>
                <c:pt idx="572">
                  <c:v>638980</c:v>
                </c:pt>
                <c:pt idx="573">
                  <c:v>638880</c:v>
                </c:pt>
                <c:pt idx="574">
                  <c:v>630100</c:v>
                </c:pt>
                <c:pt idx="575">
                  <c:v>627080</c:v>
                </c:pt>
                <c:pt idx="576">
                  <c:v>623010</c:v>
                </c:pt>
                <c:pt idx="577">
                  <c:v>624960</c:v>
                </c:pt>
                <c:pt idx="578">
                  <c:v>624960</c:v>
                </c:pt>
                <c:pt idx="579">
                  <c:v>626130</c:v>
                </c:pt>
                <c:pt idx="580">
                  <c:v>626130</c:v>
                </c:pt>
                <c:pt idx="581">
                  <c:v>631380</c:v>
                </c:pt>
                <c:pt idx="582">
                  <c:v>631380</c:v>
                </c:pt>
                <c:pt idx="583">
                  <c:v>633080</c:v>
                </c:pt>
                <c:pt idx="584">
                  <c:v>623000</c:v>
                </c:pt>
                <c:pt idx="585">
                  <c:v>624410</c:v>
                </c:pt>
                <c:pt idx="586">
                  <c:v>624410</c:v>
                </c:pt>
                <c:pt idx="587">
                  <c:v>624410</c:v>
                </c:pt>
                <c:pt idx="588">
                  <c:v>624410</c:v>
                </c:pt>
                <c:pt idx="589">
                  <c:v>619180</c:v>
                </c:pt>
                <c:pt idx="590">
                  <c:v>590630</c:v>
                </c:pt>
                <c:pt idx="591">
                  <c:v>590630</c:v>
                </c:pt>
                <c:pt idx="592">
                  <c:v>591650</c:v>
                </c:pt>
                <c:pt idx="593">
                  <c:v>591650</c:v>
                </c:pt>
                <c:pt idx="594">
                  <c:v>591650</c:v>
                </c:pt>
                <c:pt idx="595">
                  <c:v>591650</c:v>
                </c:pt>
                <c:pt idx="596">
                  <c:v>583010</c:v>
                </c:pt>
                <c:pt idx="597">
                  <c:v>583010</c:v>
                </c:pt>
                <c:pt idx="598">
                  <c:v>582510</c:v>
                </c:pt>
                <c:pt idx="599">
                  <c:v>582510</c:v>
                </c:pt>
                <c:pt idx="600">
                  <c:v>595340</c:v>
                </c:pt>
                <c:pt idx="601">
                  <c:v>595340</c:v>
                </c:pt>
                <c:pt idx="602">
                  <c:v>598330</c:v>
                </c:pt>
                <c:pt idx="603">
                  <c:v>598330</c:v>
                </c:pt>
                <c:pt idx="604">
                  <c:v>598330</c:v>
                </c:pt>
                <c:pt idx="605">
                  <c:v>598330</c:v>
                </c:pt>
                <c:pt idx="606">
                  <c:v>598330</c:v>
                </c:pt>
                <c:pt idx="607">
                  <c:v>598040</c:v>
                </c:pt>
                <c:pt idx="608">
                  <c:v>594720</c:v>
                </c:pt>
                <c:pt idx="609">
                  <c:v>583160</c:v>
                </c:pt>
                <c:pt idx="610">
                  <c:v>582170</c:v>
                </c:pt>
                <c:pt idx="611">
                  <c:v>582170</c:v>
                </c:pt>
                <c:pt idx="612">
                  <c:v>580740</c:v>
                </c:pt>
                <c:pt idx="613">
                  <c:v>580740</c:v>
                </c:pt>
                <c:pt idx="614">
                  <c:v>579300</c:v>
                </c:pt>
                <c:pt idx="615">
                  <c:v>582030</c:v>
                </c:pt>
                <c:pt idx="616">
                  <c:v>579140</c:v>
                </c:pt>
                <c:pt idx="617">
                  <c:v>577970</c:v>
                </c:pt>
                <c:pt idx="618">
                  <c:v>577970</c:v>
                </c:pt>
                <c:pt idx="619">
                  <c:v>580270</c:v>
                </c:pt>
                <c:pt idx="620">
                  <c:v>580270</c:v>
                </c:pt>
                <c:pt idx="621">
                  <c:v>580270</c:v>
                </c:pt>
                <c:pt idx="622">
                  <c:v>580270</c:v>
                </c:pt>
                <c:pt idx="623">
                  <c:v>579220</c:v>
                </c:pt>
                <c:pt idx="624">
                  <c:v>579750</c:v>
                </c:pt>
                <c:pt idx="625">
                  <c:v>577710</c:v>
                </c:pt>
                <c:pt idx="626">
                  <c:v>577710</c:v>
                </c:pt>
                <c:pt idx="627">
                  <c:v>576770</c:v>
                </c:pt>
                <c:pt idx="628">
                  <c:v>576770</c:v>
                </c:pt>
                <c:pt idx="629">
                  <c:v>573040</c:v>
                </c:pt>
                <c:pt idx="630">
                  <c:v>574630</c:v>
                </c:pt>
                <c:pt idx="631">
                  <c:v>574630</c:v>
                </c:pt>
                <c:pt idx="632">
                  <c:v>574630</c:v>
                </c:pt>
                <c:pt idx="633">
                  <c:v>573800</c:v>
                </c:pt>
                <c:pt idx="634">
                  <c:v>573890</c:v>
                </c:pt>
                <c:pt idx="635">
                  <c:v>573890</c:v>
                </c:pt>
                <c:pt idx="636">
                  <c:v>570900</c:v>
                </c:pt>
                <c:pt idx="637">
                  <c:v>570900</c:v>
                </c:pt>
                <c:pt idx="638">
                  <c:v>570900</c:v>
                </c:pt>
                <c:pt idx="639">
                  <c:v>570710</c:v>
                </c:pt>
                <c:pt idx="640">
                  <c:v>570710</c:v>
                </c:pt>
                <c:pt idx="641">
                  <c:v>570710</c:v>
                </c:pt>
                <c:pt idx="642">
                  <c:v>570710</c:v>
                </c:pt>
                <c:pt idx="643">
                  <c:v>570710</c:v>
                </c:pt>
                <c:pt idx="644">
                  <c:v>565090</c:v>
                </c:pt>
                <c:pt idx="645">
                  <c:v>565090</c:v>
                </c:pt>
                <c:pt idx="646">
                  <c:v>565090</c:v>
                </c:pt>
                <c:pt idx="647">
                  <c:v>565080</c:v>
                </c:pt>
                <c:pt idx="648">
                  <c:v>565080</c:v>
                </c:pt>
                <c:pt idx="649">
                  <c:v>565080</c:v>
                </c:pt>
                <c:pt idx="650">
                  <c:v>565080</c:v>
                </c:pt>
                <c:pt idx="651">
                  <c:v>565080</c:v>
                </c:pt>
                <c:pt idx="652">
                  <c:v>565600</c:v>
                </c:pt>
                <c:pt idx="653">
                  <c:v>565600</c:v>
                </c:pt>
                <c:pt idx="654">
                  <c:v>565810</c:v>
                </c:pt>
                <c:pt idx="655">
                  <c:v>565810</c:v>
                </c:pt>
                <c:pt idx="656">
                  <c:v>565810</c:v>
                </c:pt>
                <c:pt idx="657">
                  <c:v>565810</c:v>
                </c:pt>
                <c:pt idx="658">
                  <c:v>565810</c:v>
                </c:pt>
                <c:pt idx="659">
                  <c:v>565810</c:v>
                </c:pt>
                <c:pt idx="660">
                  <c:v>565810</c:v>
                </c:pt>
                <c:pt idx="661">
                  <c:v>565810</c:v>
                </c:pt>
                <c:pt idx="662">
                  <c:v>565810</c:v>
                </c:pt>
                <c:pt idx="663">
                  <c:v>565810</c:v>
                </c:pt>
                <c:pt idx="664">
                  <c:v>565810</c:v>
                </c:pt>
                <c:pt idx="665">
                  <c:v>565810</c:v>
                </c:pt>
                <c:pt idx="666">
                  <c:v>570930</c:v>
                </c:pt>
                <c:pt idx="667">
                  <c:v>570930</c:v>
                </c:pt>
                <c:pt idx="668">
                  <c:v>569630</c:v>
                </c:pt>
                <c:pt idx="669">
                  <c:v>569630</c:v>
                </c:pt>
                <c:pt idx="670">
                  <c:v>569630</c:v>
                </c:pt>
                <c:pt idx="671">
                  <c:v>570600</c:v>
                </c:pt>
                <c:pt idx="672">
                  <c:v>570600</c:v>
                </c:pt>
                <c:pt idx="673">
                  <c:v>570600</c:v>
                </c:pt>
                <c:pt idx="674">
                  <c:v>570600</c:v>
                </c:pt>
                <c:pt idx="675">
                  <c:v>570600</c:v>
                </c:pt>
                <c:pt idx="676">
                  <c:v>567720</c:v>
                </c:pt>
                <c:pt idx="677">
                  <c:v>567720</c:v>
                </c:pt>
                <c:pt idx="678">
                  <c:v>566480</c:v>
                </c:pt>
                <c:pt idx="679">
                  <c:v>568110</c:v>
                </c:pt>
                <c:pt idx="680">
                  <c:v>568110</c:v>
                </c:pt>
                <c:pt idx="681">
                  <c:v>566250</c:v>
                </c:pt>
                <c:pt idx="682">
                  <c:v>566250</c:v>
                </c:pt>
                <c:pt idx="683">
                  <c:v>564380</c:v>
                </c:pt>
                <c:pt idx="684">
                  <c:v>564380</c:v>
                </c:pt>
                <c:pt idx="685">
                  <c:v>564380</c:v>
                </c:pt>
                <c:pt idx="686">
                  <c:v>564380</c:v>
                </c:pt>
                <c:pt idx="687">
                  <c:v>564380</c:v>
                </c:pt>
                <c:pt idx="688">
                  <c:v>565560</c:v>
                </c:pt>
                <c:pt idx="689">
                  <c:v>565560</c:v>
                </c:pt>
                <c:pt idx="690">
                  <c:v>568550</c:v>
                </c:pt>
                <c:pt idx="691">
                  <c:v>568550</c:v>
                </c:pt>
                <c:pt idx="692">
                  <c:v>568550</c:v>
                </c:pt>
                <c:pt idx="693">
                  <c:v>568550</c:v>
                </c:pt>
                <c:pt idx="694">
                  <c:v>568660</c:v>
                </c:pt>
              </c:numCache>
            </c:numRef>
          </c:val>
        </c:ser>
        <c:marker val="1"/>
        <c:axId val="62529536"/>
        <c:axId val="62558592"/>
      </c:lineChart>
      <c:dateAx>
        <c:axId val="62529536"/>
        <c:scaling>
          <c:orientation val="minMax"/>
        </c:scaling>
        <c:axPos val="b"/>
        <c:numFmt formatCode="d/mm/yy;@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2558592"/>
        <c:crosses val="autoZero"/>
        <c:auto val="1"/>
        <c:lblOffset val="100"/>
        <c:majorUnit val="1"/>
        <c:majorTimeUnit val="months"/>
      </c:dateAx>
      <c:valAx>
        <c:axId val="62558592"/>
        <c:scaling>
          <c:orientation val="minMax"/>
        </c:scaling>
        <c:axPos val="l"/>
        <c:majorGridlines/>
        <c:numFmt formatCode="#,##0.00" sourceLinked="1"/>
        <c:tickLblPos val="nextTo"/>
        <c:crossAx val="62529536"/>
        <c:crosses val="autoZero"/>
        <c:crossBetween val="between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Data!$A$8:$A$702</c:f>
              <c:numCache>
                <c:formatCode>d/mm/yy;@</c:formatCode>
                <c:ptCount val="695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40462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40493</c:v>
                </c:pt>
                <c:pt idx="218">
                  <c:v>40494</c:v>
                </c:pt>
                <c:pt idx="219">
                  <c:v>40497</c:v>
                </c:pt>
                <c:pt idx="220">
                  <c:v>40498</c:v>
                </c:pt>
                <c:pt idx="221">
                  <c:v>40499</c:v>
                </c:pt>
                <c:pt idx="222">
                  <c:v>40500</c:v>
                </c:pt>
                <c:pt idx="223">
                  <c:v>40501</c:v>
                </c:pt>
                <c:pt idx="224">
                  <c:v>40504</c:v>
                </c:pt>
                <c:pt idx="225">
                  <c:v>40505</c:v>
                </c:pt>
                <c:pt idx="226">
                  <c:v>40506</c:v>
                </c:pt>
                <c:pt idx="227">
                  <c:v>40508</c:v>
                </c:pt>
                <c:pt idx="228">
                  <c:v>40511</c:v>
                </c:pt>
                <c:pt idx="229">
                  <c:v>40512</c:v>
                </c:pt>
                <c:pt idx="230">
                  <c:v>40513</c:v>
                </c:pt>
                <c:pt idx="231">
                  <c:v>40514</c:v>
                </c:pt>
                <c:pt idx="232">
                  <c:v>40515</c:v>
                </c:pt>
                <c:pt idx="233">
                  <c:v>40518</c:v>
                </c:pt>
                <c:pt idx="234">
                  <c:v>40519</c:v>
                </c:pt>
                <c:pt idx="235">
                  <c:v>40520</c:v>
                </c:pt>
                <c:pt idx="236">
                  <c:v>40521</c:v>
                </c:pt>
                <c:pt idx="237">
                  <c:v>40522</c:v>
                </c:pt>
                <c:pt idx="238">
                  <c:v>40525</c:v>
                </c:pt>
                <c:pt idx="239">
                  <c:v>40526</c:v>
                </c:pt>
                <c:pt idx="240">
                  <c:v>40527</c:v>
                </c:pt>
                <c:pt idx="241">
                  <c:v>40528</c:v>
                </c:pt>
                <c:pt idx="242">
                  <c:v>40529</c:v>
                </c:pt>
                <c:pt idx="243">
                  <c:v>40532</c:v>
                </c:pt>
                <c:pt idx="244">
                  <c:v>40533</c:v>
                </c:pt>
                <c:pt idx="245">
                  <c:v>40534</c:v>
                </c:pt>
                <c:pt idx="246">
                  <c:v>40535</c:v>
                </c:pt>
                <c:pt idx="247">
                  <c:v>40539</c:v>
                </c:pt>
                <c:pt idx="248">
                  <c:v>40540</c:v>
                </c:pt>
                <c:pt idx="249">
                  <c:v>40541</c:v>
                </c:pt>
                <c:pt idx="250">
                  <c:v>40542</c:v>
                </c:pt>
                <c:pt idx="251">
                  <c:v>40543</c:v>
                </c:pt>
                <c:pt idx="252">
                  <c:v>40546</c:v>
                </c:pt>
                <c:pt idx="253">
                  <c:v>40547</c:v>
                </c:pt>
                <c:pt idx="254">
                  <c:v>40548</c:v>
                </c:pt>
                <c:pt idx="255">
                  <c:v>40549</c:v>
                </c:pt>
                <c:pt idx="256">
                  <c:v>40550</c:v>
                </c:pt>
                <c:pt idx="257">
                  <c:v>40553</c:v>
                </c:pt>
                <c:pt idx="258">
                  <c:v>40554</c:v>
                </c:pt>
                <c:pt idx="259">
                  <c:v>40555</c:v>
                </c:pt>
                <c:pt idx="260">
                  <c:v>40556</c:v>
                </c:pt>
                <c:pt idx="261">
                  <c:v>40557</c:v>
                </c:pt>
                <c:pt idx="262">
                  <c:v>40561</c:v>
                </c:pt>
                <c:pt idx="263">
                  <c:v>40562</c:v>
                </c:pt>
                <c:pt idx="264">
                  <c:v>40563</c:v>
                </c:pt>
                <c:pt idx="265">
                  <c:v>40564</c:v>
                </c:pt>
                <c:pt idx="266">
                  <c:v>40567</c:v>
                </c:pt>
                <c:pt idx="267">
                  <c:v>40568</c:v>
                </c:pt>
                <c:pt idx="268">
                  <c:v>40569</c:v>
                </c:pt>
                <c:pt idx="269">
                  <c:v>40570</c:v>
                </c:pt>
                <c:pt idx="270">
                  <c:v>40571</c:v>
                </c:pt>
                <c:pt idx="271">
                  <c:v>40574</c:v>
                </c:pt>
                <c:pt idx="272">
                  <c:v>40575</c:v>
                </c:pt>
                <c:pt idx="273">
                  <c:v>40576</c:v>
                </c:pt>
                <c:pt idx="274">
                  <c:v>40577</c:v>
                </c:pt>
                <c:pt idx="275">
                  <c:v>40578</c:v>
                </c:pt>
                <c:pt idx="276">
                  <c:v>40581</c:v>
                </c:pt>
                <c:pt idx="277">
                  <c:v>40582</c:v>
                </c:pt>
                <c:pt idx="278">
                  <c:v>40583</c:v>
                </c:pt>
                <c:pt idx="279">
                  <c:v>40584</c:v>
                </c:pt>
                <c:pt idx="280">
                  <c:v>40585</c:v>
                </c:pt>
                <c:pt idx="281">
                  <c:v>40588</c:v>
                </c:pt>
                <c:pt idx="282">
                  <c:v>40589</c:v>
                </c:pt>
                <c:pt idx="283">
                  <c:v>40590</c:v>
                </c:pt>
                <c:pt idx="284">
                  <c:v>40591</c:v>
                </c:pt>
                <c:pt idx="285">
                  <c:v>40592</c:v>
                </c:pt>
                <c:pt idx="286">
                  <c:v>40596</c:v>
                </c:pt>
                <c:pt idx="287">
                  <c:v>40597</c:v>
                </c:pt>
                <c:pt idx="288">
                  <c:v>40598</c:v>
                </c:pt>
                <c:pt idx="289">
                  <c:v>40599</c:v>
                </c:pt>
                <c:pt idx="290">
                  <c:v>40602</c:v>
                </c:pt>
                <c:pt idx="291">
                  <c:v>40603</c:v>
                </c:pt>
                <c:pt idx="292">
                  <c:v>40604</c:v>
                </c:pt>
                <c:pt idx="293">
                  <c:v>40605</c:v>
                </c:pt>
                <c:pt idx="294">
                  <c:v>40606</c:v>
                </c:pt>
                <c:pt idx="295">
                  <c:v>40609</c:v>
                </c:pt>
                <c:pt idx="296">
                  <c:v>40610</c:v>
                </c:pt>
                <c:pt idx="297">
                  <c:v>40611</c:v>
                </c:pt>
                <c:pt idx="298">
                  <c:v>40612</c:v>
                </c:pt>
                <c:pt idx="299">
                  <c:v>40613</c:v>
                </c:pt>
                <c:pt idx="300">
                  <c:v>40616</c:v>
                </c:pt>
                <c:pt idx="301">
                  <c:v>40617</c:v>
                </c:pt>
                <c:pt idx="302">
                  <c:v>40618</c:v>
                </c:pt>
                <c:pt idx="303">
                  <c:v>40619</c:v>
                </c:pt>
                <c:pt idx="304">
                  <c:v>40620</c:v>
                </c:pt>
                <c:pt idx="305">
                  <c:v>40623</c:v>
                </c:pt>
                <c:pt idx="306">
                  <c:v>40624</c:v>
                </c:pt>
                <c:pt idx="307">
                  <c:v>40625</c:v>
                </c:pt>
                <c:pt idx="308">
                  <c:v>40626</c:v>
                </c:pt>
                <c:pt idx="309">
                  <c:v>40627</c:v>
                </c:pt>
                <c:pt idx="310">
                  <c:v>40630</c:v>
                </c:pt>
                <c:pt idx="311">
                  <c:v>40631</c:v>
                </c:pt>
                <c:pt idx="312">
                  <c:v>40632</c:v>
                </c:pt>
                <c:pt idx="313">
                  <c:v>40633</c:v>
                </c:pt>
                <c:pt idx="314">
                  <c:v>40634</c:v>
                </c:pt>
                <c:pt idx="315">
                  <c:v>40637</c:v>
                </c:pt>
                <c:pt idx="316">
                  <c:v>40638</c:v>
                </c:pt>
                <c:pt idx="317">
                  <c:v>40639</c:v>
                </c:pt>
                <c:pt idx="318">
                  <c:v>40640</c:v>
                </c:pt>
                <c:pt idx="319">
                  <c:v>40641</c:v>
                </c:pt>
                <c:pt idx="320">
                  <c:v>40644</c:v>
                </c:pt>
                <c:pt idx="321">
                  <c:v>40645</c:v>
                </c:pt>
                <c:pt idx="322">
                  <c:v>40646</c:v>
                </c:pt>
                <c:pt idx="323">
                  <c:v>40647</c:v>
                </c:pt>
                <c:pt idx="324">
                  <c:v>40648</c:v>
                </c:pt>
                <c:pt idx="325">
                  <c:v>40651</c:v>
                </c:pt>
                <c:pt idx="326">
                  <c:v>40652</c:v>
                </c:pt>
                <c:pt idx="327">
                  <c:v>40653</c:v>
                </c:pt>
                <c:pt idx="328">
                  <c:v>40654</c:v>
                </c:pt>
                <c:pt idx="329">
                  <c:v>40658</c:v>
                </c:pt>
                <c:pt idx="330">
                  <c:v>40659</c:v>
                </c:pt>
                <c:pt idx="331">
                  <c:v>40660</c:v>
                </c:pt>
                <c:pt idx="332">
                  <c:v>40661</c:v>
                </c:pt>
                <c:pt idx="333">
                  <c:v>40662</c:v>
                </c:pt>
                <c:pt idx="334">
                  <c:v>40665</c:v>
                </c:pt>
                <c:pt idx="335">
                  <c:v>40666</c:v>
                </c:pt>
                <c:pt idx="336">
                  <c:v>40667</c:v>
                </c:pt>
                <c:pt idx="337">
                  <c:v>40668</c:v>
                </c:pt>
                <c:pt idx="338">
                  <c:v>40669</c:v>
                </c:pt>
                <c:pt idx="339">
                  <c:v>40672</c:v>
                </c:pt>
                <c:pt idx="340">
                  <c:v>40673</c:v>
                </c:pt>
                <c:pt idx="341">
                  <c:v>40674</c:v>
                </c:pt>
                <c:pt idx="342">
                  <c:v>40675</c:v>
                </c:pt>
                <c:pt idx="343">
                  <c:v>40676</c:v>
                </c:pt>
                <c:pt idx="344">
                  <c:v>40679</c:v>
                </c:pt>
                <c:pt idx="345">
                  <c:v>40680</c:v>
                </c:pt>
                <c:pt idx="346">
                  <c:v>40681</c:v>
                </c:pt>
                <c:pt idx="347">
                  <c:v>40682</c:v>
                </c:pt>
                <c:pt idx="348">
                  <c:v>40683</c:v>
                </c:pt>
                <c:pt idx="349">
                  <c:v>40686</c:v>
                </c:pt>
                <c:pt idx="350">
                  <c:v>40687</c:v>
                </c:pt>
                <c:pt idx="351">
                  <c:v>40688</c:v>
                </c:pt>
                <c:pt idx="352">
                  <c:v>40689</c:v>
                </c:pt>
                <c:pt idx="353">
                  <c:v>40690</c:v>
                </c:pt>
                <c:pt idx="354">
                  <c:v>40694</c:v>
                </c:pt>
                <c:pt idx="355">
                  <c:v>40695</c:v>
                </c:pt>
                <c:pt idx="356">
                  <c:v>40696</c:v>
                </c:pt>
                <c:pt idx="357">
                  <c:v>40697</c:v>
                </c:pt>
                <c:pt idx="358">
                  <c:v>40700</c:v>
                </c:pt>
                <c:pt idx="359">
                  <c:v>40701</c:v>
                </c:pt>
                <c:pt idx="360">
                  <c:v>40702</c:v>
                </c:pt>
                <c:pt idx="361">
                  <c:v>40703</c:v>
                </c:pt>
                <c:pt idx="362">
                  <c:v>40704</c:v>
                </c:pt>
                <c:pt idx="363">
                  <c:v>40707</c:v>
                </c:pt>
                <c:pt idx="364">
                  <c:v>40708</c:v>
                </c:pt>
                <c:pt idx="365">
                  <c:v>40709</c:v>
                </c:pt>
                <c:pt idx="366">
                  <c:v>40710</c:v>
                </c:pt>
                <c:pt idx="367">
                  <c:v>40711</c:v>
                </c:pt>
                <c:pt idx="368">
                  <c:v>40714</c:v>
                </c:pt>
                <c:pt idx="369">
                  <c:v>40715</c:v>
                </c:pt>
                <c:pt idx="370">
                  <c:v>40716</c:v>
                </c:pt>
                <c:pt idx="371">
                  <c:v>40717</c:v>
                </c:pt>
                <c:pt idx="372">
                  <c:v>40718</c:v>
                </c:pt>
                <c:pt idx="373">
                  <c:v>40721</c:v>
                </c:pt>
                <c:pt idx="374">
                  <c:v>40722</c:v>
                </c:pt>
                <c:pt idx="375">
                  <c:v>40723</c:v>
                </c:pt>
                <c:pt idx="376">
                  <c:v>40724</c:v>
                </c:pt>
                <c:pt idx="377">
                  <c:v>40725</c:v>
                </c:pt>
                <c:pt idx="378">
                  <c:v>40729</c:v>
                </c:pt>
                <c:pt idx="379">
                  <c:v>40730</c:v>
                </c:pt>
                <c:pt idx="380">
                  <c:v>40731</c:v>
                </c:pt>
                <c:pt idx="381">
                  <c:v>40732</c:v>
                </c:pt>
                <c:pt idx="382">
                  <c:v>40735</c:v>
                </c:pt>
                <c:pt idx="383">
                  <c:v>40736</c:v>
                </c:pt>
                <c:pt idx="384">
                  <c:v>40737</c:v>
                </c:pt>
                <c:pt idx="385">
                  <c:v>40738</c:v>
                </c:pt>
                <c:pt idx="386">
                  <c:v>40739</c:v>
                </c:pt>
                <c:pt idx="387">
                  <c:v>40742</c:v>
                </c:pt>
                <c:pt idx="388">
                  <c:v>40743</c:v>
                </c:pt>
                <c:pt idx="389">
                  <c:v>40744</c:v>
                </c:pt>
                <c:pt idx="390">
                  <c:v>40745</c:v>
                </c:pt>
                <c:pt idx="391">
                  <c:v>40746</c:v>
                </c:pt>
                <c:pt idx="392">
                  <c:v>40749</c:v>
                </c:pt>
                <c:pt idx="393">
                  <c:v>40750</c:v>
                </c:pt>
                <c:pt idx="394">
                  <c:v>40751</c:v>
                </c:pt>
                <c:pt idx="395">
                  <c:v>40752</c:v>
                </c:pt>
                <c:pt idx="396">
                  <c:v>40753</c:v>
                </c:pt>
                <c:pt idx="397">
                  <c:v>40756</c:v>
                </c:pt>
                <c:pt idx="398">
                  <c:v>40757</c:v>
                </c:pt>
                <c:pt idx="399">
                  <c:v>40758</c:v>
                </c:pt>
                <c:pt idx="400">
                  <c:v>40759</c:v>
                </c:pt>
                <c:pt idx="401">
                  <c:v>40760</c:v>
                </c:pt>
                <c:pt idx="402">
                  <c:v>40763</c:v>
                </c:pt>
                <c:pt idx="403">
                  <c:v>40764</c:v>
                </c:pt>
                <c:pt idx="404">
                  <c:v>40765</c:v>
                </c:pt>
                <c:pt idx="405">
                  <c:v>40766</c:v>
                </c:pt>
                <c:pt idx="406">
                  <c:v>40767</c:v>
                </c:pt>
                <c:pt idx="407">
                  <c:v>40770</c:v>
                </c:pt>
                <c:pt idx="408">
                  <c:v>40771</c:v>
                </c:pt>
                <c:pt idx="409">
                  <c:v>40772</c:v>
                </c:pt>
                <c:pt idx="410">
                  <c:v>40773</c:v>
                </c:pt>
                <c:pt idx="411">
                  <c:v>40774</c:v>
                </c:pt>
                <c:pt idx="412">
                  <c:v>40777</c:v>
                </c:pt>
                <c:pt idx="413">
                  <c:v>40778</c:v>
                </c:pt>
                <c:pt idx="414">
                  <c:v>40779</c:v>
                </c:pt>
                <c:pt idx="415">
                  <c:v>40780</c:v>
                </c:pt>
                <c:pt idx="416">
                  <c:v>40781</c:v>
                </c:pt>
                <c:pt idx="417">
                  <c:v>40784</c:v>
                </c:pt>
                <c:pt idx="418">
                  <c:v>40785</c:v>
                </c:pt>
                <c:pt idx="419">
                  <c:v>40786</c:v>
                </c:pt>
                <c:pt idx="420">
                  <c:v>40787</c:v>
                </c:pt>
                <c:pt idx="421">
                  <c:v>40788</c:v>
                </c:pt>
                <c:pt idx="422">
                  <c:v>40792</c:v>
                </c:pt>
                <c:pt idx="423">
                  <c:v>40793</c:v>
                </c:pt>
                <c:pt idx="424">
                  <c:v>40794</c:v>
                </c:pt>
                <c:pt idx="425">
                  <c:v>40795</c:v>
                </c:pt>
                <c:pt idx="426">
                  <c:v>40798</c:v>
                </c:pt>
                <c:pt idx="427">
                  <c:v>40799</c:v>
                </c:pt>
                <c:pt idx="428">
                  <c:v>40800</c:v>
                </c:pt>
                <c:pt idx="429">
                  <c:v>40801</c:v>
                </c:pt>
                <c:pt idx="430">
                  <c:v>40802</c:v>
                </c:pt>
                <c:pt idx="431">
                  <c:v>40805</c:v>
                </c:pt>
                <c:pt idx="432">
                  <c:v>40806</c:v>
                </c:pt>
                <c:pt idx="433">
                  <c:v>40807</c:v>
                </c:pt>
                <c:pt idx="434">
                  <c:v>40808</c:v>
                </c:pt>
                <c:pt idx="435">
                  <c:v>40809</c:v>
                </c:pt>
                <c:pt idx="436">
                  <c:v>40812</c:v>
                </c:pt>
                <c:pt idx="437">
                  <c:v>40813</c:v>
                </c:pt>
                <c:pt idx="438">
                  <c:v>40814</c:v>
                </c:pt>
                <c:pt idx="439">
                  <c:v>40815</c:v>
                </c:pt>
                <c:pt idx="440">
                  <c:v>40816</c:v>
                </c:pt>
                <c:pt idx="441">
                  <c:v>40819</c:v>
                </c:pt>
                <c:pt idx="442">
                  <c:v>40820</c:v>
                </c:pt>
                <c:pt idx="443">
                  <c:v>40821</c:v>
                </c:pt>
                <c:pt idx="444">
                  <c:v>40822</c:v>
                </c:pt>
                <c:pt idx="445">
                  <c:v>40823</c:v>
                </c:pt>
                <c:pt idx="446">
                  <c:v>40826</c:v>
                </c:pt>
                <c:pt idx="447">
                  <c:v>40827</c:v>
                </c:pt>
                <c:pt idx="448">
                  <c:v>40828</c:v>
                </c:pt>
                <c:pt idx="449">
                  <c:v>40829</c:v>
                </c:pt>
                <c:pt idx="450">
                  <c:v>40830</c:v>
                </c:pt>
                <c:pt idx="451">
                  <c:v>40833</c:v>
                </c:pt>
                <c:pt idx="452">
                  <c:v>40834</c:v>
                </c:pt>
                <c:pt idx="453">
                  <c:v>40835</c:v>
                </c:pt>
                <c:pt idx="454">
                  <c:v>40836</c:v>
                </c:pt>
                <c:pt idx="455">
                  <c:v>40837</c:v>
                </c:pt>
                <c:pt idx="456">
                  <c:v>40840</c:v>
                </c:pt>
                <c:pt idx="457">
                  <c:v>40841</c:v>
                </c:pt>
                <c:pt idx="458">
                  <c:v>40842</c:v>
                </c:pt>
                <c:pt idx="459">
                  <c:v>40843</c:v>
                </c:pt>
                <c:pt idx="460">
                  <c:v>40844</c:v>
                </c:pt>
                <c:pt idx="461">
                  <c:v>40847</c:v>
                </c:pt>
                <c:pt idx="462">
                  <c:v>40848</c:v>
                </c:pt>
                <c:pt idx="463">
                  <c:v>40849</c:v>
                </c:pt>
                <c:pt idx="464">
                  <c:v>40850</c:v>
                </c:pt>
                <c:pt idx="465">
                  <c:v>40851</c:v>
                </c:pt>
                <c:pt idx="466">
                  <c:v>40854</c:v>
                </c:pt>
                <c:pt idx="467">
                  <c:v>40855</c:v>
                </c:pt>
                <c:pt idx="468">
                  <c:v>40856</c:v>
                </c:pt>
                <c:pt idx="469">
                  <c:v>40857</c:v>
                </c:pt>
                <c:pt idx="470">
                  <c:v>40858</c:v>
                </c:pt>
                <c:pt idx="471">
                  <c:v>40861</c:v>
                </c:pt>
                <c:pt idx="472">
                  <c:v>40862</c:v>
                </c:pt>
                <c:pt idx="473">
                  <c:v>40863</c:v>
                </c:pt>
                <c:pt idx="474">
                  <c:v>40864</c:v>
                </c:pt>
                <c:pt idx="475">
                  <c:v>40865</c:v>
                </c:pt>
                <c:pt idx="476">
                  <c:v>40868</c:v>
                </c:pt>
                <c:pt idx="477">
                  <c:v>40869</c:v>
                </c:pt>
                <c:pt idx="478">
                  <c:v>40870</c:v>
                </c:pt>
                <c:pt idx="479">
                  <c:v>40872</c:v>
                </c:pt>
                <c:pt idx="480">
                  <c:v>40875</c:v>
                </c:pt>
                <c:pt idx="481">
                  <c:v>40876</c:v>
                </c:pt>
                <c:pt idx="482">
                  <c:v>40877</c:v>
                </c:pt>
                <c:pt idx="483">
                  <c:v>40878</c:v>
                </c:pt>
                <c:pt idx="484">
                  <c:v>40879</c:v>
                </c:pt>
                <c:pt idx="485">
                  <c:v>40882</c:v>
                </c:pt>
                <c:pt idx="486">
                  <c:v>40883</c:v>
                </c:pt>
                <c:pt idx="487">
                  <c:v>40884</c:v>
                </c:pt>
                <c:pt idx="488">
                  <c:v>40885</c:v>
                </c:pt>
                <c:pt idx="489">
                  <c:v>40886</c:v>
                </c:pt>
                <c:pt idx="490">
                  <c:v>40889</c:v>
                </c:pt>
                <c:pt idx="491">
                  <c:v>40890</c:v>
                </c:pt>
                <c:pt idx="492">
                  <c:v>40891</c:v>
                </c:pt>
                <c:pt idx="493">
                  <c:v>40892</c:v>
                </c:pt>
                <c:pt idx="494">
                  <c:v>40893</c:v>
                </c:pt>
                <c:pt idx="495">
                  <c:v>40896</c:v>
                </c:pt>
                <c:pt idx="496">
                  <c:v>40897</c:v>
                </c:pt>
                <c:pt idx="497">
                  <c:v>40898</c:v>
                </c:pt>
                <c:pt idx="498">
                  <c:v>40899</c:v>
                </c:pt>
                <c:pt idx="499">
                  <c:v>40900</c:v>
                </c:pt>
                <c:pt idx="500">
                  <c:v>40904</c:v>
                </c:pt>
                <c:pt idx="501">
                  <c:v>40905</c:v>
                </c:pt>
                <c:pt idx="502">
                  <c:v>40906</c:v>
                </c:pt>
                <c:pt idx="503">
                  <c:v>40907</c:v>
                </c:pt>
                <c:pt idx="504">
                  <c:v>40911</c:v>
                </c:pt>
                <c:pt idx="505">
                  <c:v>40912</c:v>
                </c:pt>
                <c:pt idx="506">
                  <c:v>40913</c:v>
                </c:pt>
                <c:pt idx="507">
                  <c:v>40914</c:v>
                </c:pt>
                <c:pt idx="508">
                  <c:v>40917</c:v>
                </c:pt>
                <c:pt idx="509">
                  <c:v>40918</c:v>
                </c:pt>
                <c:pt idx="510">
                  <c:v>40919</c:v>
                </c:pt>
                <c:pt idx="511">
                  <c:v>40920</c:v>
                </c:pt>
                <c:pt idx="512">
                  <c:v>40921</c:v>
                </c:pt>
                <c:pt idx="513">
                  <c:v>40925</c:v>
                </c:pt>
                <c:pt idx="514">
                  <c:v>40926</c:v>
                </c:pt>
                <c:pt idx="515">
                  <c:v>40927</c:v>
                </c:pt>
                <c:pt idx="516">
                  <c:v>40928</c:v>
                </c:pt>
                <c:pt idx="517">
                  <c:v>40931</c:v>
                </c:pt>
                <c:pt idx="518">
                  <c:v>40932</c:v>
                </c:pt>
                <c:pt idx="519">
                  <c:v>40933</c:v>
                </c:pt>
                <c:pt idx="520">
                  <c:v>40934</c:v>
                </c:pt>
                <c:pt idx="521">
                  <c:v>40935</c:v>
                </c:pt>
                <c:pt idx="522">
                  <c:v>40938</c:v>
                </c:pt>
                <c:pt idx="523">
                  <c:v>40939</c:v>
                </c:pt>
                <c:pt idx="524">
                  <c:v>40940</c:v>
                </c:pt>
                <c:pt idx="525">
                  <c:v>40941</c:v>
                </c:pt>
                <c:pt idx="526">
                  <c:v>40942</c:v>
                </c:pt>
                <c:pt idx="527">
                  <c:v>40945</c:v>
                </c:pt>
                <c:pt idx="528">
                  <c:v>40946</c:v>
                </c:pt>
                <c:pt idx="529">
                  <c:v>40947</c:v>
                </c:pt>
                <c:pt idx="530">
                  <c:v>40948</c:v>
                </c:pt>
                <c:pt idx="531">
                  <c:v>40949</c:v>
                </c:pt>
                <c:pt idx="532">
                  <c:v>40952</c:v>
                </c:pt>
                <c:pt idx="533">
                  <c:v>40953</c:v>
                </c:pt>
                <c:pt idx="534">
                  <c:v>40954</c:v>
                </c:pt>
                <c:pt idx="535">
                  <c:v>40955</c:v>
                </c:pt>
                <c:pt idx="536">
                  <c:v>40956</c:v>
                </c:pt>
                <c:pt idx="537">
                  <c:v>40960</c:v>
                </c:pt>
                <c:pt idx="538">
                  <c:v>40961</c:v>
                </c:pt>
                <c:pt idx="539">
                  <c:v>40962</c:v>
                </c:pt>
                <c:pt idx="540">
                  <c:v>40963</c:v>
                </c:pt>
                <c:pt idx="541">
                  <c:v>40966</c:v>
                </c:pt>
                <c:pt idx="542">
                  <c:v>40967</c:v>
                </c:pt>
                <c:pt idx="543">
                  <c:v>40968</c:v>
                </c:pt>
                <c:pt idx="544">
                  <c:v>40969</c:v>
                </c:pt>
                <c:pt idx="545">
                  <c:v>40970</c:v>
                </c:pt>
                <c:pt idx="546">
                  <c:v>40973</c:v>
                </c:pt>
                <c:pt idx="547">
                  <c:v>40974</c:v>
                </c:pt>
                <c:pt idx="548">
                  <c:v>40975</c:v>
                </c:pt>
                <c:pt idx="549">
                  <c:v>40976</c:v>
                </c:pt>
                <c:pt idx="550">
                  <c:v>40977</c:v>
                </c:pt>
                <c:pt idx="551">
                  <c:v>40980</c:v>
                </c:pt>
                <c:pt idx="552">
                  <c:v>40981</c:v>
                </c:pt>
                <c:pt idx="553">
                  <c:v>40982</c:v>
                </c:pt>
                <c:pt idx="554">
                  <c:v>40983</c:v>
                </c:pt>
                <c:pt idx="555">
                  <c:v>40984</c:v>
                </c:pt>
                <c:pt idx="556">
                  <c:v>40987</c:v>
                </c:pt>
                <c:pt idx="557">
                  <c:v>40988</c:v>
                </c:pt>
                <c:pt idx="558">
                  <c:v>40989</c:v>
                </c:pt>
                <c:pt idx="559">
                  <c:v>40990</c:v>
                </c:pt>
                <c:pt idx="560">
                  <c:v>40991</c:v>
                </c:pt>
                <c:pt idx="561">
                  <c:v>40994</c:v>
                </c:pt>
                <c:pt idx="562">
                  <c:v>40995</c:v>
                </c:pt>
                <c:pt idx="563">
                  <c:v>40996</c:v>
                </c:pt>
                <c:pt idx="564">
                  <c:v>40997</c:v>
                </c:pt>
                <c:pt idx="565">
                  <c:v>40998</c:v>
                </c:pt>
                <c:pt idx="566">
                  <c:v>41001</c:v>
                </c:pt>
                <c:pt idx="567">
                  <c:v>41002</c:v>
                </c:pt>
                <c:pt idx="568">
                  <c:v>41003</c:v>
                </c:pt>
                <c:pt idx="569">
                  <c:v>41004</c:v>
                </c:pt>
                <c:pt idx="570">
                  <c:v>41008</c:v>
                </c:pt>
                <c:pt idx="571">
                  <c:v>41009</c:v>
                </c:pt>
                <c:pt idx="572">
                  <c:v>41010</c:v>
                </c:pt>
                <c:pt idx="573">
                  <c:v>41011</c:v>
                </c:pt>
                <c:pt idx="574">
                  <c:v>41012</c:v>
                </c:pt>
                <c:pt idx="575">
                  <c:v>41015</c:v>
                </c:pt>
                <c:pt idx="576">
                  <c:v>41016</c:v>
                </c:pt>
                <c:pt idx="577">
                  <c:v>41017</c:v>
                </c:pt>
                <c:pt idx="578">
                  <c:v>41018</c:v>
                </c:pt>
                <c:pt idx="579">
                  <c:v>41019</c:v>
                </c:pt>
                <c:pt idx="580">
                  <c:v>41022</c:v>
                </c:pt>
                <c:pt idx="581">
                  <c:v>41023</c:v>
                </c:pt>
                <c:pt idx="582">
                  <c:v>41024</c:v>
                </c:pt>
                <c:pt idx="583">
                  <c:v>41025</c:v>
                </c:pt>
                <c:pt idx="584">
                  <c:v>41026</c:v>
                </c:pt>
                <c:pt idx="585">
                  <c:v>41029</c:v>
                </c:pt>
                <c:pt idx="586">
                  <c:v>41030</c:v>
                </c:pt>
                <c:pt idx="587">
                  <c:v>41031</c:v>
                </c:pt>
                <c:pt idx="588">
                  <c:v>41032</c:v>
                </c:pt>
                <c:pt idx="589">
                  <c:v>41033</c:v>
                </c:pt>
                <c:pt idx="590">
                  <c:v>41036</c:v>
                </c:pt>
                <c:pt idx="591">
                  <c:v>41037</c:v>
                </c:pt>
                <c:pt idx="592">
                  <c:v>41038</c:v>
                </c:pt>
                <c:pt idx="593">
                  <c:v>41039</c:v>
                </c:pt>
                <c:pt idx="594">
                  <c:v>41040</c:v>
                </c:pt>
                <c:pt idx="595">
                  <c:v>41043</c:v>
                </c:pt>
                <c:pt idx="596">
                  <c:v>41044</c:v>
                </c:pt>
                <c:pt idx="597">
                  <c:v>41045</c:v>
                </c:pt>
                <c:pt idx="598">
                  <c:v>41046</c:v>
                </c:pt>
                <c:pt idx="599">
                  <c:v>41047</c:v>
                </c:pt>
                <c:pt idx="600">
                  <c:v>41050</c:v>
                </c:pt>
                <c:pt idx="601">
                  <c:v>41051</c:v>
                </c:pt>
                <c:pt idx="602">
                  <c:v>41052</c:v>
                </c:pt>
                <c:pt idx="603">
                  <c:v>41053</c:v>
                </c:pt>
                <c:pt idx="604">
                  <c:v>41054</c:v>
                </c:pt>
                <c:pt idx="605">
                  <c:v>41058</c:v>
                </c:pt>
                <c:pt idx="606">
                  <c:v>41059</c:v>
                </c:pt>
                <c:pt idx="607">
                  <c:v>41060</c:v>
                </c:pt>
                <c:pt idx="608">
                  <c:v>41061</c:v>
                </c:pt>
                <c:pt idx="609">
                  <c:v>41064</c:v>
                </c:pt>
                <c:pt idx="610">
                  <c:v>41065</c:v>
                </c:pt>
                <c:pt idx="611">
                  <c:v>41066</c:v>
                </c:pt>
                <c:pt idx="612">
                  <c:v>41067</c:v>
                </c:pt>
                <c:pt idx="613">
                  <c:v>41068</c:v>
                </c:pt>
                <c:pt idx="614">
                  <c:v>41071</c:v>
                </c:pt>
                <c:pt idx="615">
                  <c:v>41072</c:v>
                </c:pt>
                <c:pt idx="616">
                  <c:v>41073</c:v>
                </c:pt>
                <c:pt idx="617">
                  <c:v>41074</c:v>
                </c:pt>
                <c:pt idx="618">
                  <c:v>41075</c:v>
                </c:pt>
                <c:pt idx="619">
                  <c:v>41078</c:v>
                </c:pt>
                <c:pt idx="620">
                  <c:v>41079</c:v>
                </c:pt>
                <c:pt idx="621">
                  <c:v>41080</c:v>
                </c:pt>
                <c:pt idx="622">
                  <c:v>41081</c:v>
                </c:pt>
                <c:pt idx="623">
                  <c:v>41082</c:v>
                </c:pt>
                <c:pt idx="624">
                  <c:v>41085</c:v>
                </c:pt>
                <c:pt idx="625">
                  <c:v>41086</c:v>
                </c:pt>
                <c:pt idx="626">
                  <c:v>41087</c:v>
                </c:pt>
                <c:pt idx="627">
                  <c:v>41088</c:v>
                </c:pt>
                <c:pt idx="628">
                  <c:v>41089</c:v>
                </c:pt>
                <c:pt idx="629">
                  <c:v>41092</c:v>
                </c:pt>
                <c:pt idx="630">
                  <c:v>41093</c:v>
                </c:pt>
                <c:pt idx="631">
                  <c:v>41095</c:v>
                </c:pt>
                <c:pt idx="632">
                  <c:v>41096</c:v>
                </c:pt>
                <c:pt idx="633">
                  <c:v>41099</c:v>
                </c:pt>
                <c:pt idx="634">
                  <c:v>41100</c:v>
                </c:pt>
                <c:pt idx="635">
                  <c:v>41101</c:v>
                </c:pt>
                <c:pt idx="636">
                  <c:v>41102</c:v>
                </c:pt>
                <c:pt idx="637">
                  <c:v>41103</c:v>
                </c:pt>
                <c:pt idx="638">
                  <c:v>41106</c:v>
                </c:pt>
                <c:pt idx="639">
                  <c:v>41107</c:v>
                </c:pt>
                <c:pt idx="640">
                  <c:v>41108</c:v>
                </c:pt>
                <c:pt idx="641">
                  <c:v>41109</c:v>
                </c:pt>
                <c:pt idx="642">
                  <c:v>41110</c:v>
                </c:pt>
                <c:pt idx="643">
                  <c:v>41113</c:v>
                </c:pt>
                <c:pt idx="644">
                  <c:v>41114</c:v>
                </c:pt>
                <c:pt idx="645">
                  <c:v>41115</c:v>
                </c:pt>
                <c:pt idx="646">
                  <c:v>41116</c:v>
                </c:pt>
                <c:pt idx="647">
                  <c:v>41117</c:v>
                </c:pt>
                <c:pt idx="648">
                  <c:v>41120</c:v>
                </c:pt>
                <c:pt idx="649">
                  <c:v>41121</c:v>
                </c:pt>
                <c:pt idx="650">
                  <c:v>41122</c:v>
                </c:pt>
                <c:pt idx="651">
                  <c:v>41123</c:v>
                </c:pt>
                <c:pt idx="652">
                  <c:v>41124</c:v>
                </c:pt>
                <c:pt idx="653">
                  <c:v>41127</c:v>
                </c:pt>
                <c:pt idx="654">
                  <c:v>41128</c:v>
                </c:pt>
                <c:pt idx="655">
                  <c:v>41129</c:v>
                </c:pt>
                <c:pt idx="656">
                  <c:v>41130</c:v>
                </c:pt>
                <c:pt idx="657">
                  <c:v>41131</c:v>
                </c:pt>
                <c:pt idx="658">
                  <c:v>41134</c:v>
                </c:pt>
                <c:pt idx="659">
                  <c:v>41135</c:v>
                </c:pt>
                <c:pt idx="660">
                  <c:v>41136</c:v>
                </c:pt>
                <c:pt idx="661">
                  <c:v>41137</c:v>
                </c:pt>
                <c:pt idx="662">
                  <c:v>41138</c:v>
                </c:pt>
                <c:pt idx="663">
                  <c:v>41141</c:v>
                </c:pt>
                <c:pt idx="664">
                  <c:v>41142</c:v>
                </c:pt>
                <c:pt idx="665">
                  <c:v>41143</c:v>
                </c:pt>
                <c:pt idx="666">
                  <c:v>41144</c:v>
                </c:pt>
                <c:pt idx="667">
                  <c:v>41145</c:v>
                </c:pt>
                <c:pt idx="668">
                  <c:v>41148</c:v>
                </c:pt>
                <c:pt idx="669">
                  <c:v>41149</c:v>
                </c:pt>
                <c:pt idx="670">
                  <c:v>41150</c:v>
                </c:pt>
                <c:pt idx="671">
                  <c:v>41151</c:v>
                </c:pt>
                <c:pt idx="672">
                  <c:v>41152</c:v>
                </c:pt>
                <c:pt idx="673">
                  <c:v>41156</c:v>
                </c:pt>
                <c:pt idx="674">
                  <c:v>41157</c:v>
                </c:pt>
                <c:pt idx="675">
                  <c:v>41158</c:v>
                </c:pt>
                <c:pt idx="676">
                  <c:v>41159</c:v>
                </c:pt>
                <c:pt idx="677">
                  <c:v>41162</c:v>
                </c:pt>
                <c:pt idx="678">
                  <c:v>41163</c:v>
                </c:pt>
                <c:pt idx="679">
                  <c:v>41164</c:v>
                </c:pt>
                <c:pt idx="680">
                  <c:v>41165</c:v>
                </c:pt>
                <c:pt idx="681">
                  <c:v>41166</c:v>
                </c:pt>
                <c:pt idx="682">
                  <c:v>41169</c:v>
                </c:pt>
                <c:pt idx="683">
                  <c:v>41170</c:v>
                </c:pt>
                <c:pt idx="684">
                  <c:v>41171</c:v>
                </c:pt>
                <c:pt idx="685">
                  <c:v>41172</c:v>
                </c:pt>
                <c:pt idx="686">
                  <c:v>41173</c:v>
                </c:pt>
                <c:pt idx="687">
                  <c:v>41176</c:v>
                </c:pt>
                <c:pt idx="688">
                  <c:v>41177</c:v>
                </c:pt>
                <c:pt idx="689">
                  <c:v>41178</c:v>
                </c:pt>
                <c:pt idx="690">
                  <c:v>41179</c:v>
                </c:pt>
                <c:pt idx="691">
                  <c:v>41180</c:v>
                </c:pt>
                <c:pt idx="692">
                  <c:v>41183</c:v>
                </c:pt>
                <c:pt idx="693">
                  <c:v>41184</c:v>
                </c:pt>
                <c:pt idx="694">
                  <c:v>41185</c:v>
                </c:pt>
              </c:numCache>
            </c:numRef>
          </c:cat>
          <c:val>
            <c:numRef>
              <c:f>Data!$C$8:$C$702</c:f>
              <c:numCache>
                <c:formatCode>0.00_ ;[Red]\-0.00\ </c:formatCode>
                <c:ptCount val="6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0.43</c:v>
                </c:pt>
                <c:pt idx="12">
                  <c:v>1.1399999999999999</c:v>
                </c:pt>
                <c:pt idx="13">
                  <c:v>1.86</c:v>
                </c:pt>
                <c:pt idx="14">
                  <c:v>2.4500000000000002</c:v>
                </c:pt>
                <c:pt idx="15">
                  <c:v>0</c:v>
                </c:pt>
                <c:pt idx="16">
                  <c:v>0</c:v>
                </c:pt>
                <c:pt idx="17">
                  <c:v>0.93</c:v>
                </c:pt>
                <c:pt idx="18">
                  <c:v>1.66</c:v>
                </c:pt>
                <c:pt idx="19">
                  <c:v>2.67</c:v>
                </c:pt>
                <c:pt idx="20">
                  <c:v>1.07</c:v>
                </c:pt>
                <c:pt idx="21">
                  <c:v>1.07</c:v>
                </c:pt>
                <c:pt idx="22">
                  <c:v>1.07</c:v>
                </c:pt>
                <c:pt idx="23">
                  <c:v>1.81</c:v>
                </c:pt>
                <c:pt idx="24">
                  <c:v>1.81</c:v>
                </c:pt>
                <c:pt idx="25">
                  <c:v>2.12</c:v>
                </c:pt>
                <c:pt idx="26">
                  <c:v>2.12</c:v>
                </c:pt>
                <c:pt idx="27">
                  <c:v>2.12</c:v>
                </c:pt>
                <c:pt idx="28">
                  <c:v>2.12</c:v>
                </c:pt>
                <c:pt idx="29">
                  <c:v>2.12</c:v>
                </c:pt>
                <c:pt idx="30">
                  <c:v>2.12</c:v>
                </c:pt>
                <c:pt idx="31">
                  <c:v>2.12</c:v>
                </c:pt>
                <c:pt idx="32">
                  <c:v>2.12</c:v>
                </c:pt>
                <c:pt idx="33">
                  <c:v>2.12</c:v>
                </c:pt>
                <c:pt idx="34">
                  <c:v>2.12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0.83</c:v>
                </c:pt>
                <c:pt idx="52">
                  <c:v>0.83</c:v>
                </c:pt>
                <c:pt idx="53">
                  <c:v>0.83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1.58</c:v>
                </c:pt>
                <c:pt idx="58">
                  <c:v>1.58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1.28</c:v>
                </c:pt>
                <c:pt idx="64">
                  <c:v>1.28</c:v>
                </c:pt>
                <c:pt idx="65">
                  <c:v>1.28</c:v>
                </c:pt>
                <c:pt idx="66">
                  <c:v>1.28</c:v>
                </c:pt>
                <c:pt idx="67">
                  <c:v>1.28</c:v>
                </c:pt>
                <c:pt idx="68">
                  <c:v>1.28</c:v>
                </c:pt>
                <c:pt idx="69">
                  <c:v>1.28</c:v>
                </c:pt>
                <c:pt idx="70">
                  <c:v>1.28</c:v>
                </c:pt>
                <c:pt idx="71">
                  <c:v>1.28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</c:v>
                </c:pt>
                <c:pt idx="80">
                  <c:v>0.19</c:v>
                </c:pt>
                <c:pt idx="81">
                  <c:v>0.19</c:v>
                </c:pt>
                <c:pt idx="82">
                  <c:v>2.31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2.64</c:v>
                </c:pt>
                <c:pt idx="96">
                  <c:v>2.64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0.43</c:v>
                </c:pt>
                <c:pt idx="105">
                  <c:v>4.05</c:v>
                </c:pt>
                <c:pt idx="106">
                  <c:v>7.36</c:v>
                </c:pt>
                <c:pt idx="107">
                  <c:v>8.1300000000000008</c:v>
                </c:pt>
                <c:pt idx="108">
                  <c:v>8.1300000000000008</c:v>
                </c:pt>
                <c:pt idx="109">
                  <c:v>8.1300000000000008</c:v>
                </c:pt>
                <c:pt idx="110">
                  <c:v>8.1300000000000008</c:v>
                </c:pt>
                <c:pt idx="111">
                  <c:v>7.44</c:v>
                </c:pt>
                <c:pt idx="112">
                  <c:v>4.3499999999999996</c:v>
                </c:pt>
                <c:pt idx="113">
                  <c:v>4.3499999999999996</c:v>
                </c:pt>
                <c:pt idx="114">
                  <c:v>4.3499999999999996</c:v>
                </c:pt>
                <c:pt idx="115">
                  <c:v>4.3499999999999996</c:v>
                </c:pt>
                <c:pt idx="116">
                  <c:v>4.3499999999999996</c:v>
                </c:pt>
                <c:pt idx="117">
                  <c:v>4.3499999999999996</c:v>
                </c:pt>
                <c:pt idx="118">
                  <c:v>2.63</c:v>
                </c:pt>
                <c:pt idx="119">
                  <c:v>2.63</c:v>
                </c:pt>
                <c:pt idx="120">
                  <c:v>2.7</c:v>
                </c:pt>
                <c:pt idx="121">
                  <c:v>4.6900000000000004</c:v>
                </c:pt>
                <c:pt idx="122">
                  <c:v>4.6900000000000004</c:v>
                </c:pt>
                <c:pt idx="123">
                  <c:v>5.3</c:v>
                </c:pt>
                <c:pt idx="124">
                  <c:v>3.7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0.3</c:v>
                </c:pt>
                <c:pt idx="129">
                  <c:v>0.3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0.37</c:v>
                </c:pt>
                <c:pt idx="137">
                  <c:v>0.37</c:v>
                </c:pt>
                <c:pt idx="138">
                  <c:v>0.37</c:v>
                </c:pt>
                <c:pt idx="139">
                  <c:v>0.37</c:v>
                </c:pt>
                <c:pt idx="140">
                  <c:v>0.37</c:v>
                </c:pt>
                <c:pt idx="141">
                  <c:v>0.37</c:v>
                </c:pt>
                <c:pt idx="142">
                  <c:v>0.37</c:v>
                </c:pt>
                <c:pt idx="143">
                  <c:v>0.37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0.24</c:v>
                </c:pt>
                <c:pt idx="161">
                  <c:v>0.24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1.01</c:v>
                </c:pt>
                <c:pt idx="223">
                  <c:v>0.63</c:v>
                </c:pt>
                <c:pt idx="224">
                  <c:v>1.9</c:v>
                </c:pt>
                <c:pt idx="225">
                  <c:v>1.9</c:v>
                </c:pt>
                <c:pt idx="226">
                  <c:v>3.14</c:v>
                </c:pt>
                <c:pt idx="227">
                  <c:v>3.14</c:v>
                </c:pt>
                <c:pt idx="228">
                  <c:v>3.14</c:v>
                </c:pt>
                <c:pt idx="229">
                  <c:v>3.14</c:v>
                </c:pt>
                <c:pt idx="230">
                  <c:v>3.14</c:v>
                </c:pt>
                <c:pt idx="231">
                  <c:v>3.18</c:v>
                </c:pt>
                <c:pt idx="232">
                  <c:v>3.18</c:v>
                </c:pt>
                <c:pt idx="233">
                  <c:v>3.18</c:v>
                </c:pt>
                <c:pt idx="234">
                  <c:v>3.18</c:v>
                </c:pt>
                <c:pt idx="235">
                  <c:v>3.18</c:v>
                </c:pt>
                <c:pt idx="236">
                  <c:v>3.18</c:v>
                </c:pt>
                <c:pt idx="237">
                  <c:v>3.18</c:v>
                </c:pt>
                <c:pt idx="238">
                  <c:v>3.18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1.26</c:v>
                </c:pt>
                <c:pt idx="268">
                  <c:v>1.26</c:v>
                </c:pt>
                <c:pt idx="269">
                  <c:v>1.26</c:v>
                </c:pt>
                <c:pt idx="270">
                  <c:v>1.26</c:v>
                </c:pt>
                <c:pt idx="271">
                  <c:v>0.96</c:v>
                </c:pt>
                <c:pt idx="272">
                  <c:v>0.96</c:v>
                </c:pt>
                <c:pt idx="273">
                  <c:v>0.96</c:v>
                </c:pt>
                <c:pt idx="274">
                  <c:v>0.96</c:v>
                </c:pt>
                <c:pt idx="275">
                  <c:v>0.96</c:v>
                </c:pt>
                <c:pt idx="276">
                  <c:v>0.96</c:v>
                </c:pt>
                <c:pt idx="277">
                  <c:v>2.97</c:v>
                </c:pt>
                <c:pt idx="278">
                  <c:v>2.97</c:v>
                </c:pt>
                <c:pt idx="279">
                  <c:v>2.97</c:v>
                </c:pt>
                <c:pt idx="280">
                  <c:v>2.87</c:v>
                </c:pt>
                <c:pt idx="281">
                  <c:v>2.87</c:v>
                </c:pt>
                <c:pt idx="282">
                  <c:v>2.87</c:v>
                </c:pt>
                <c:pt idx="283">
                  <c:v>1.95</c:v>
                </c:pt>
                <c:pt idx="284">
                  <c:v>1.95</c:v>
                </c:pt>
                <c:pt idx="285">
                  <c:v>1.95</c:v>
                </c:pt>
                <c:pt idx="286">
                  <c:v>1.95</c:v>
                </c:pt>
                <c:pt idx="287">
                  <c:v>0</c:v>
                </c:pt>
                <c:pt idx="288">
                  <c:v>0</c:v>
                </c:pt>
                <c:pt idx="289">
                  <c:v>0.24</c:v>
                </c:pt>
                <c:pt idx="290">
                  <c:v>0.49</c:v>
                </c:pt>
                <c:pt idx="291">
                  <c:v>0.49</c:v>
                </c:pt>
                <c:pt idx="292">
                  <c:v>0.49</c:v>
                </c:pt>
                <c:pt idx="293">
                  <c:v>0.49</c:v>
                </c:pt>
                <c:pt idx="294">
                  <c:v>0.49</c:v>
                </c:pt>
                <c:pt idx="295">
                  <c:v>0.49</c:v>
                </c:pt>
                <c:pt idx="296">
                  <c:v>0.49</c:v>
                </c:pt>
                <c:pt idx="297">
                  <c:v>0.02</c:v>
                </c:pt>
                <c:pt idx="298">
                  <c:v>0.02</c:v>
                </c:pt>
                <c:pt idx="299">
                  <c:v>0.02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0.78</c:v>
                </c:pt>
                <c:pt idx="312">
                  <c:v>0.78</c:v>
                </c:pt>
                <c:pt idx="313">
                  <c:v>0.78</c:v>
                </c:pt>
                <c:pt idx="314">
                  <c:v>0.78</c:v>
                </c:pt>
                <c:pt idx="315">
                  <c:v>0.78</c:v>
                </c:pt>
                <c:pt idx="316">
                  <c:v>0.78</c:v>
                </c:pt>
                <c:pt idx="317">
                  <c:v>0.78</c:v>
                </c:pt>
                <c:pt idx="318">
                  <c:v>0.78</c:v>
                </c:pt>
                <c:pt idx="319">
                  <c:v>0</c:v>
                </c:pt>
                <c:pt idx="320">
                  <c:v>0</c:v>
                </c:pt>
                <c:pt idx="321">
                  <c:v>0.98</c:v>
                </c:pt>
                <c:pt idx="322">
                  <c:v>0.7</c:v>
                </c:pt>
                <c:pt idx="323">
                  <c:v>1.3</c:v>
                </c:pt>
                <c:pt idx="324">
                  <c:v>1.3</c:v>
                </c:pt>
                <c:pt idx="325">
                  <c:v>1.3</c:v>
                </c:pt>
                <c:pt idx="326">
                  <c:v>3.86</c:v>
                </c:pt>
                <c:pt idx="327">
                  <c:v>3.86</c:v>
                </c:pt>
                <c:pt idx="328">
                  <c:v>3.86</c:v>
                </c:pt>
                <c:pt idx="329">
                  <c:v>2.68</c:v>
                </c:pt>
                <c:pt idx="330">
                  <c:v>2.68</c:v>
                </c:pt>
                <c:pt idx="331">
                  <c:v>2.95</c:v>
                </c:pt>
                <c:pt idx="332">
                  <c:v>2.95</c:v>
                </c:pt>
                <c:pt idx="333">
                  <c:v>2.95</c:v>
                </c:pt>
                <c:pt idx="334">
                  <c:v>2.95</c:v>
                </c:pt>
                <c:pt idx="335">
                  <c:v>2.95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0.28999999999999998</c:v>
                </c:pt>
                <c:pt idx="341">
                  <c:v>1.1599999999999999</c:v>
                </c:pt>
                <c:pt idx="342">
                  <c:v>1.72</c:v>
                </c:pt>
                <c:pt idx="343">
                  <c:v>1.72</c:v>
                </c:pt>
                <c:pt idx="344">
                  <c:v>2.27</c:v>
                </c:pt>
                <c:pt idx="345">
                  <c:v>2.27</c:v>
                </c:pt>
                <c:pt idx="346">
                  <c:v>2.27</c:v>
                </c:pt>
                <c:pt idx="347">
                  <c:v>1.1000000000000001</c:v>
                </c:pt>
                <c:pt idx="348">
                  <c:v>1.1000000000000001</c:v>
                </c:pt>
                <c:pt idx="349">
                  <c:v>1.02</c:v>
                </c:pt>
                <c:pt idx="350">
                  <c:v>1.58</c:v>
                </c:pt>
                <c:pt idx="351">
                  <c:v>1.58</c:v>
                </c:pt>
                <c:pt idx="352">
                  <c:v>1.58</c:v>
                </c:pt>
                <c:pt idx="353">
                  <c:v>1.58</c:v>
                </c:pt>
                <c:pt idx="354">
                  <c:v>0.88</c:v>
                </c:pt>
                <c:pt idx="355">
                  <c:v>1.3</c:v>
                </c:pt>
                <c:pt idx="356">
                  <c:v>3.97</c:v>
                </c:pt>
                <c:pt idx="357">
                  <c:v>3.97</c:v>
                </c:pt>
                <c:pt idx="358">
                  <c:v>4.8600000000000003</c:v>
                </c:pt>
                <c:pt idx="359">
                  <c:v>4.8600000000000003</c:v>
                </c:pt>
                <c:pt idx="360">
                  <c:v>4.42</c:v>
                </c:pt>
                <c:pt idx="361">
                  <c:v>4.42</c:v>
                </c:pt>
                <c:pt idx="362">
                  <c:v>4.9000000000000004</c:v>
                </c:pt>
                <c:pt idx="363">
                  <c:v>3.59</c:v>
                </c:pt>
                <c:pt idx="364">
                  <c:v>3.59</c:v>
                </c:pt>
                <c:pt idx="365">
                  <c:v>4.01</c:v>
                </c:pt>
                <c:pt idx="366">
                  <c:v>4.78</c:v>
                </c:pt>
                <c:pt idx="367">
                  <c:v>4.78</c:v>
                </c:pt>
                <c:pt idx="368">
                  <c:v>4.78</c:v>
                </c:pt>
                <c:pt idx="369">
                  <c:v>4.78</c:v>
                </c:pt>
                <c:pt idx="370">
                  <c:v>4.78</c:v>
                </c:pt>
                <c:pt idx="371">
                  <c:v>4.78</c:v>
                </c:pt>
                <c:pt idx="372">
                  <c:v>6.5</c:v>
                </c:pt>
                <c:pt idx="373">
                  <c:v>6.5</c:v>
                </c:pt>
                <c:pt idx="374">
                  <c:v>6.5</c:v>
                </c:pt>
                <c:pt idx="375">
                  <c:v>6.5</c:v>
                </c:pt>
                <c:pt idx="376">
                  <c:v>6.5</c:v>
                </c:pt>
                <c:pt idx="377">
                  <c:v>6.5</c:v>
                </c:pt>
                <c:pt idx="378">
                  <c:v>6.5</c:v>
                </c:pt>
                <c:pt idx="379">
                  <c:v>6.5</c:v>
                </c:pt>
                <c:pt idx="380">
                  <c:v>6.15</c:v>
                </c:pt>
                <c:pt idx="381">
                  <c:v>6.15</c:v>
                </c:pt>
                <c:pt idx="382">
                  <c:v>6.57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0.51</c:v>
                </c:pt>
                <c:pt idx="390">
                  <c:v>0.51</c:v>
                </c:pt>
                <c:pt idx="391">
                  <c:v>0.51</c:v>
                </c:pt>
                <c:pt idx="392">
                  <c:v>0.51</c:v>
                </c:pt>
                <c:pt idx="393">
                  <c:v>0.51</c:v>
                </c:pt>
                <c:pt idx="394">
                  <c:v>0.56000000000000005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0.52</c:v>
                </c:pt>
                <c:pt idx="400">
                  <c:v>0</c:v>
                </c:pt>
                <c:pt idx="401">
                  <c:v>4.68</c:v>
                </c:pt>
                <c:pt idx="402">
                  <c:v>0</c:v>
                </c:pt>
                <c:pt idx="403">
                  <c:v>3.89</c:v>
                </c:pt>
                <c:pt idx="404">
                  <c:v>3.89</c:v>
                </c:pt>
                <c:pt idx="405">
                  <c:v>3.89</c:v>
                </c:pt>
                <c:pt idx="406">
                  <c:v>3.89</c:v>
                </c:pt>
                <c:pt idx="407">
                  <c:v>3.89</c:v>
                </c:pt>
                <c:pt idx="408">
                  <c:v>2.57</c:v>
                </c:pt>
                <c:pt idx="409">
                  <c:v>2.96</c:v>
                </c:pt>
                <c:pt idx="410">
                  <c:v>2.96</c:v>
                </c:pt>
                <c:pt idx="411">
                  <c:v>2.96</c:v>
                </c:pt>
                <c:pt idx="412">
                  <c:v>2.96</c:v>
                </c:pt>
                <c:pt idx="413">
                  <c:v>2.96</c:v>
                </c:pt>
                <c:pt idx="414">
                  <c:v>2.96</c:v>
                </c:pt>
                <c:pt idx="415">
                  <c:v>2.96</c:v>
                </c:pt>
                <c:pt idx="416">
                  <c:v>2.96</c:v>
                </c:pt>
                <c:pt idx="417">
                  <c:v>6.29</c:v>
                </c:pt>
                <c:pt idx="418">
                  <c:v>6.29</c:v>
                </c:pt>
                <c:pt idx="419">
                  <c:v>6.29</c:v>
                </c:pt>
                <c:pt idx="420">
                  <c:v>6.29</c:v>
                </c:pt>
                <c:pt idx="421">
                  <c:v>6.29</c:v>
                </c:pt>
                <c:pt idx="422">
                  <c:v>4.9400000000000004</c:v>
                </c:pt>
                <c:pt idx="423">
                  <c:v>5.57</c:v>
                </c:pt>
                <c:pt idx="424">
                  <c:v>7.59</c:v>
                </c:pt>
                <c:pt idx="425">
                  <c:v>3.49</c:v>
                </c:pt>
                <c:pt idx="426">
                  <c:v>3.49</c:v>
                </c:pt>
                <c:pt idx="427">
                  <c:v>3.49</c:v>
                </c:pt>
                <c:pt idx="428">
                  <c:v>3.49</c:v>
                </c:pt>
                <c:pt idx="429">
                  <c:v>3.01</c:v>
                </c:pt>
                <c:pt idx="430">
                  <c:v>3.01</c:v>
                </c:pt>
                <c:pt idx="431">
                  <c:v>3.01</c:v>
                </c:pt>
                <c:pt idx="432">
                  <c:v>3.01</c:v>
                </c:pt>
                <c:pt idx="433">
                  <c:v>2.75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0.95</c:v>
                </c:pt>
                <c:pt idx="466">
                  <c:v>0.95</c:v>
                </c:pt>
                <c:pt idx="467">
                  <c:v>0.95</c:v>
                </c:pt>
                <c:pt idx="468">
                  <c:v>0.95</c:v>
                </c:pt>
                <c:pt idx="469">
                  <c:v>0.95</c:v>
                </c:pt>
                <c:pt idx="470">
                  <c:v>0.95</c:v>
                </c:pt>
                <c:pt idx="471">
                  <c:v>0.95</c:v>
                </c:pt>
                <c:pt idx="472">
                  <c:v>0.95</c:v>
                </c:pt>
                <c:pt idx="473">
                  <c:v>0.95</c:v>
                </c:pt>
                <c:pt idx="474">
                  <c:v>0.95</c:v>
                </c:pt>
                <c:pt idx="475">
                  <c:v>0.95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0.25</c:v>
                </c:pt>
                <c:pt idx="492">
                  <c:v>0</c:v>
                </c:pt>
                <c:pt idx="493">
                  <c:v>0</c:v>
                </c:pt>
                <c:pt idx="494">
                  <c:v>1.07</c:v>
                </c:pt>
                <c:pt idx="495">
                  <c:v>0</c:v>
                </c:pt>
                <c:pt idx="496">
                  <c:v>0.03</c:v>
                </c:pt>
                <c:pt idx="497">
                  <c:v>0.03</c:v>
                </c:pt>
                <c:pt idx="498">
                  <c:v>1.65</c:v>
                </c:pt>
                <c:pt idx="499">
                  <c:v>1.65</c:v>
                </c:pt>
                <c:pt idx="500">
                  <c:v>2.16</c:v>
                </c:pt>
                <c:pt idx="501">
                  <c:v>2.16</c:v>
                </c:pt>
                <c:pt idx="502">
                  <c:v>1.38</c:v>
                </c:pt>
                <c:pt idx="503">
                  <c:v>1.38</c:v>
                </c:pt>
                <c:pt idx="504">
                  <c:v>1.38</c:v>
                </c:pt>
                <c:pt idx="505">
                  <c:v>0.51</c:v>
                </c:pt>
                <c:pt idx="506">
                  <c:v>0.51</c:v>
                </c:pt>
                <c:pt idx="507">
                  <c:v>0.73</c:v>
                </c:pt>
                <c:pt idx="508">
                  <c:v>0.73</c:v>
                </c:pt>
                <c:pt idx="509">
                  <c:v>0.73</c:v>
                </c:pt>
                <c:pt idx="510">
                  <c:v>0.73</c:v>
                </c:pt>
                <c:pt idx="511">
                  <c:v>0.73</c:v>
                </c:pt>
                <c:pt idx="512">
                  <c:v>0.73</c:v>
                </c:pt>
                <c:pt idx="513">
                  <c:v>0.73</c:v>
                </c:pt>
                <c:pt idx="514">
                  <c:v>0.73</c:v>
                </c:pt>
                <c:pt idx="515">
                  <c:v>0.73</c:v>
                </c:pt>
                <c:pt idx="516">
                  <c:v>0.73</c:v>
                </c:pt>
                <c:pt idx="517">
                  <c:v>0.73</c:v>
                </c:pt>
                <c:pt idx="518">
                  <c:v>0.73</c:v>
                </c:pt>
                <c:pt idx="519">
                  <c:v>0.28999999999999998</c:v>
                </c:pt>
                <c:pt idx="520">
                  <c:v>0.28999999999999998</c:v>
                </c:pt>
                <c:pt idx="521">
                  <c:v>0.28999999999999998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0.28999999999999998</c:v>
                </c:pt>
                <c:pt idx="527">
                  <c:v>0.28999999999999998</c:v>
                </c:pt>
                <c:pt idx="528">
                  <c:v>0.28999999999999998</c:v>
                </c:pt>
                <c:pt idx="529">
                  <c:v>0.28999999999999998</c:v>
                </c:pt>
                <c:pt idx="530">
                  <c:v>0.28999999999999998</c:v>
                </c:pt>
                <c:pt idx="531">
                  <c:v>0.28999999999999998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1.27</c:v>
                </c:pt>
                <c:pt idx="540">
                  <c:v>1.27</c:v>
                </c:pt>
                <c:pt idx="541">
                  <c:v>1.27</c:v>
                </c:pt>
                <c:pt idx="542">
                  <c:v>1.27</c:v>
                </c:pt>
                <c:pt idx="543">
                  <c:v>1.27</c:v>
                </c:pt>
                <c:pt idx="544">
                  <c:v>1.27</c:v>
                </c:pt>
                <c:pt idx="545">
                  <c:v>2.09</c:v>
                </c:pt>
                <c:pt idx="546">
                  <c:v>2.09</c:v>
                </c:pt>
                <c:pt idx="547">
                  <c:v>2.09</c:v>
                </c:pt>
                <c:pt idx="548">
                  <c:v>2.12</c:v>
                </c:pt>
                <c:pt idx="549">
                  <c:v>0</c:v>
                </c:pt>
                <c:pt idx="550">
                  <c:v>0.79</c:v>
                </c:pt>
                <c:pt idx="551">
                  <c:v>0.79</c:v>
                </c:pt>
                <c:pt idx="552">
                  <c:v>0.79</c:v>
                </c:pt>
                <c:pt idx="553">
                  <c:v>2.82</c:v>
                </c:pt>
                <c:pt idx="554">
                  <c:v>4.8600000000000003</c:v>
                </c:pt>
                <c:pt idx="555">
                  <c:v>4.8600000000000003</c:v>
                </c:pt>
                <c:pt idx="556">
                  <c:v>4.4800000000000004</c:v>
                </c:pt>
                <c:pt idx="557">
                  <c:v>4.4800000000000004</c:v>
                </c:pt>
                <c:pt idx="558">
                  <c:v>4.4800000000000004</c:v>
                </c:pt>
                <c:pt idx="559">
                  <c:v>4.4800000000000004</c:v>
                </c:pt>
                <c:pt idx="560">
                  <c:v>4.4800000000000004</c:v>
                </c:pt>
                <c:pt idx="561">
                  <c:v>4.4800000000000004</c:v>
                </c:pt>
                <c:pt idx="562">
                  <c:v>4.4800000000000004</c:v>
                </c:pt>
                <c:pt idx="563">
                  <c:v>4.4800000000000004</c:v>
                </c:pt>
                <c:pt idx="564">
                  <c:v>4.4800000000000004</c:v>
                </c:pt>
                <c:pt idx="565">
                  <c:v>4.4800000000000004</c:v>
                </c:pt>
                <c:pt idx="566">
                  <c:v>4.4800000000000004</c:v>
                </c:pt>
                <c:pt idx="567">
                  <c:v>4.4800000000000004</c:v>
                </c:pt>
                <c:pt idx="568">
                  <c:v>4.4800000000000004</c:v>
                </c:pt>
                <c:pt idx="569">
                  <c:v>4.4800000000000004</c:v>
                </c:pt>
                <c:pt idx="570">
                  <c:v>4.4800000000000004</c:v>
                </c:pt>
                <c:pt idx="571">
                  <c:v>3.84</c:v>
                </c:pt>
                <c:pt idx="572">
                  <c:v>3.84</c:v>
                </c:pt>
                <c:pt idx="573">
                  <c:v>3.86</c:v>
                </c:pt>
                <c:pt idx="574">
                  <c:v>5.31</c:v>
                </c:pt>
                <c:pt idx="575">
                  <c:v>5.81</c:v>
                </c:pt>
                <c:pt idx="576">
                  <c:v>6.51</c:v>
                </c:pt>
                <c:pt idx="577">
                  <c:v>6.17</c:v>
                </c:pt>
                <c:pt idx="578">
                  <c:v>6.17</c:v>
                </c:pt>
                <c:pt idx="579">
                  <c:v>5.97</c:v>
                </c:pt>
                <c:pt idx="580">
                  <c:v>5.97</c:v>
                </c:pt>
                <c:pt idx="581">
                  <c:v>5.09</c:v>
                </c:pt>
                <c:pt idx="582">
                  <c:v>5.09</c:v>
                </c:pt>
                <c:pt idx="583">
                  <c:v>4.8099999999999996</c:v>
                </c:pt>
                <c:pt idx="584">
                  <c:v>6.51</c:v>
                </c:pt>
                <c:pt idx="585">
                  <c:v>6.27</c:v>
                </c:pt>
                <c:pt idx="586">
                  <c:v>6.27</c:v>
                </c:pt>
                <c:pt idx="587">
                  <c:v>6.27</c:v>
                </c:pt>
                <c:pt idx="588">
                  <c:v>6.27</c:v>
                </c:pt>
                <c:pt idx="589">
                  <c:v>7.16</c:v>
                </c:pt>
                <c:pt idx="590">
                  <c:v>12.34</c:v>
                </c:pt>
                <c:pt idx="591">
                  <c:v>12.34</c:v>
                </c:pt>
                <c:pt idx="592">
                  <c:v>12.15</c:v>
                </c:pt>
                <c:pt idx="593">
                  <c:v>12.15</c:v>
                </c:pt>
                <c:pt idx="594">
                  <c:v>12.15</c:v>
                </c:pt>
                <c:pt idx="595">
                  <c:v>12.15</c:v>
                </c:pt>
                <c:pt idx="596">
                  <c:v>13.81</c:v>
                </c:pt>
                <c:pt idx="597">
                  <c:v>13.81</c:v>
                </c:pt>
                <c:pt idx="598">
                  <c:v>13.91</c:v>
                </c:pt>
                <c:pt idx="599">
                  <c:v>13.91</c:v>
                </c:pt>
                <c:pt idx="600">
                  <c:v>11.45</c:v>
                </c:pt>
                <c:pt idx="601">
                  <c:v>11.45</c:v>
                </c:pt>
                <c:pt idx="602">
                  <c:v>10.9</c:v>
                </c:pt>
                <c:pt idx="603">
                  <c:v>10.9</c:v>
                </c:pt>
                <c:pt idx="604">
                  <c:v>10.9</c:v>
                </c:pt>
                <c:pt idx="605">
                  <c:v>10.9</c:v>
                </c:pt>
                <c:pt idx="606">
                  <c:v>10.9</c:v>
                </c:pt>
                <c:pt idx="607">
                  <c:v>10.95</c:v>
                </c:pt>
                <c:pt idx="608">
                  <c:v>11.57</c:v>
                </c:pt>
                <c:pt idx="609">
                  <c:v>13.78</c:v>
                </c:pt>
                <c:pt idx="610">
                  <c:v>13.98</c:v>
                </c:pt>
                <c:pt idx="611">
                  <c:v>13.98</c:v>
                </c:pt>
                <c:pt idx="612">
                  <c:v>14.26</c:v>
                </c:pt>
                <c:pt idx="613">
                  <c:v>14.26</c:v>
                </c:pt>
                <c:pt idx="614">
                  <c:v>14.54</c:v>
                </c:pt>
                <c:pt idx="615">
                  <c:v>14</c:v>
                </c:pt>
                <c:pt idx="616">
                  <c:v>14.57</c:v>
                </c:pt>
                <c:pt idx="617">
                  <c:v>14.81</c:v>
                </c:pt>
                <c:pt idx="618">
                  <c:v>14.81</c:v>
                </c:pt>
                <c:pt idx="619">
                  <c:v>14.35</c:v>
                </c:pt>
                <c:pt idx="620">
                  <c:v>14.35</c:v>
                </c:pt>
                <c:pt idx="621">
                  <c:v>14.35</c:v>
                </c:pt>
                <c:pt idx="622">
                  <c:v>14.35</c:v>
                </c:pt>
                <c:pt idx="623">
                  <c:v>14.56</c:v>
                </c:pt>
                <c:pt idx="624">
                  <c:v>14.45</c:v>
                </c:pt>
                <c:pt idx="625">
                  <c:v>14.86</c:v>
                </c:pt>
                <c:pt idx="626">
                  <c:v>14.86</c:v>
                </c:pt>
                <c:pt idx="627">
                  <c:v>15.04</c:v>
                </c:pt>
                <c:pt idx="628">
                  <c:v>15.04</c:v>
                </c:pt>
                <c:pt idx="629">
                  <c:v>15.79</c:v>
                </c:pt>
                <c:pt idx="630">
                  <c:v>15.47</c:v>
                </c:pt>
                <c:pt idx="631">
                  <c:v>15.47</c:v>
                </c:pt>
                <c:pt idx="632">
                  <c:v>15.47</c:v>
                </c:pt>
                <c:pt idx="633">
                  <c:v>15.64</c:v>
                </c:pt>
                <c:pt idx="634">
                  <c:v>15.62</c:v>
                </c:pt>
                <c:pt idx="635">
                  <c:v>15.62</c:v>
                </c:pt>
                <c:pt idx="636">
                  <c:v>16.23</c:v>
                </c:pt>
                <c:pt idx="637">
                  <c:v>16.23</c:v>
                </c:pt>
                <c:pt idx="638">
                  <c:v>16.23</c:v>
                </c:pt>
                <c:pt idx="639">
                  <c:v>16.260000000000002</c:v>
                </c:pt>
                <c:pt idx="640">
                  <c:v>16.260000000000002</c:v>
                </c:pt>
                <c:pt idx="641">
                  <c:v>16.260000000000002</c:v>
                </c:pt>
                <c:pt idx="642">
                  <c:v>16.260000000000002</c:v>
                </c:pt>
                <c:pt idx="643">
                  <c:v>16.260000000000002</c:v>
                </c:pt>
                <c:pt idx="644">
                  <c:v>17.420000000000002</c:v>
                </c:pt>
                <c:pt idx="645">
                  <c:v>17.420000000000002</c:v>
                </c:pt>
                <c:pt idx="646">
                  <c:v>17.420000000000002</c:v>
                </c:pt>
                <c:pt idx="647">
                  <c:v>17.420000000000002</c:v>
                </c:pt>
                <c:pt idx="648">
                  <c:v>17.420000000000002</c:v>
                </c:pt>
                <c:pt idx="649">
                  <c:v>17.420000000000002</c:v>
                </c:pt>
                <c:pt idx="650">
                  <c:v>17.420000000000002</c:v>
                </c:pt>
                <c:pt idx="651">
                  <c:v>17.420000000000002</c:v>
                </c:pt>
                <c:pt idx="652">
                  <c:v>17.32</c:v>
                </c:pt>
                <c:pt idx="653">
                  <c:v>17.32</c:v>
                </c:pt>
                <c:pt idx="654">
                  <c:v>17.27</c:v>
                </c:pt>
                <c:pt idx="655">
                  <c:v>17.27</c:v>
                </c:pt>
                <c:pt idx="656">
                  <c:v>17.27</c:v>
                </c:pt>
                <c:pt idx="657">
                  <c:v>17.27</c:v>
                </c:pt>
                <c:pt idx="658">
                  <c:v>17.27</c:v>
                </c:pt>
                <c:pt idx="659">
                  <c:v>17.27</c:v>
                </c:pt>
                <c:pt idx="660">
                  <c:v>17.27</c:v>
                </c:pt>
                <c:pt idx="661">
                  <c:v>17.27</c:v>
                </c:pt>
                <c:pt idx="662">
                  <c:v>17.27</c:v>
                </c:pt>
                <c:pt idx="663">
                  <c:v>17.27</c:v>
                </c:pt>
                <c:pt idx="664">
                  <c:v>17.27</c:v>
                </c:pt>
                <c:pt idx="665">
                  <c:v>17.27</c:v>
                </c:pt>
                <c:pt idx="666">
                  <c:v>16.22</c:v>
                </c:pt>
                <c:pt idx="667">
                  <c:v>16.22</c:v>
                </c:pt>
                <c:pt idx="668">
                  <c:v>16.489999999999998</c:v>
                </c:pt>
                <c:pt idx="669">
                  <c:v>16.489999999999998</c:v>
                </c:pt>
                <c:pt idx="670">
                  <c:v>16.489999999999998</c:v>
                </c:pt>
                <c:pt idx="671">
                  <c:v>16.29</c:v>
                </c:pt>
                <c:pt idx="672">
                  <c:v>16.29</c:v>
                </c:pt>
                <c:pt idx="673">
                  <c:v>16.29</c:v>
                </c:pt>
                <c:pt idx="674">
                  <c:v>16.29</c:v>
                </c:pt>
                <c:pt idx="675">
                  <c:v>16.29</c:v>
                </c:pt>
                <c:pt idx="676">
                  <c:v>16.88</c:v>
                </c:pt>
                <c:pt idx="677">
                  <c:v>16.88</c:v>
                </c:pt>
                <c:pt idx="678">
                  <c:v>17.13</c:v>
                </c:pt>
                <c:pt idx="679">
                  <c:v>16.8</c:v>
                </c:pt>
                <c:pt idx="680">
                  <c:v>16.8</c:v>
                </c:pt>
                <c:pt idx="681">
                  <c:v>17.18</c:v>
                </c:pt>
                <c:pt idx="682">
                  <c:v>17.18</c:v>
                </c:pt>
                <c:pt idx="683">
                  <c:v>17.57</c:v>
                </c:pt>
                <c:pt idx="684">
                  <c:v>17.57</c:v>
                </c:pt>
                <c:pt idx="685">
                  <c:v>17.57</c:v>
                </c:pt>
                <c:pt idx="686">
                  <c:v>17.57</c:v>
                </c:pt>
                <c:pt idx="687">
                  <c:v>17.57</c:v>
                </c:pt>
                <c:pt idx="688">
                  <c:v>17.32</c:v>
                </c:pt>
                <c:pt idx="689">
                  <c:v>17.32</c:v>
                </c:pt>
                <c:pt idx="690">
                  <c:v>16.71</c:v>
                </c:pt>
                <c:pt idx="691">
                  <c:v>16.71</c:v>
                </c:pt>
                <c:pt idx="692">
                  <c:v>16.71</c:v>
                </c:pt>
                <c:pt idx="693">
                  <c:v>16.71</c:v>
                </c:pt>
                <c:pt idx="694">
                  <c:v>16.68</c:v>
                </c:pt>
              </c:numCache>
            </c:numRef>
          </c:val>
        </c:ser>
        <c:axId val="66986368"/>
        <c:axId val="66988288"/>
      </c:barChart>
      <c:dateAx>
        <c:axId val="66986368"/>
        <c:scaling>
          <c:orientation val="minMax"/>
        </c:scaling>
        <c:axPos val="b"/>
        <c:numFmt formatCode="d/mm/yy;@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6988288"/>
        <c:crosses val="autoZero"/>
        <c:auto val="1"/>
        <c:lblOffset val="100"/>
        <c:majorUnit val="1"/>
        <c:majorTimeUnit val="months"/>
      </c:dateAx>
      <c:valAx>
        <c:axId val="66988288"/>
        <c:scaling>
          <c:orientation val="minMax"/>
        </c:scaling>
        <c:axPos val="l"/>
        <c:majorGridlines/>
        <c:numFmt formatCode="0.00_ ;[Red]\-0.00\ " sourceLinked="1"/>
        <c:tickLblPos val="nextTo"/>
        <c:crossAx val="66986368"/>
        <c:crosses val="autoZero"/>
        <c:crossBetween val="between"/>
      </c:valAx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Data!$A$8:$A$259</c:f>
              <c:numCache>
                <c:formatCode>d/mm/yy;@</c:formatCode>
                <c:ptCount val="252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40462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40493</c:v>
                </c:pt>
                <c:pt idx="218">
                  <c:v>40494</c:v>
                </c:pt>
                <c:pt idx="219">
                  <c:v>40497</c:v>
                </c:pt>
                <c:pt idx="220">
                  <c:v>40498</c:v>
                </c:pt>
                <c:pt idx="221">
                  <c:v>40499</c:v>
                </c:pt>
                <c:pt idx="222">
                  <c:v>40500</c:v>
                </c:pt>
                <c:pt idx="223">
                  <c:v>40501</c:v>
                </c:pt>
                <c:pt idx="224">
                  <c:v>40504</c:v>
                </c:pt>
                <c:pt idx="225">
                  <c:v>40505</c:v>
                </c:pt>
                <c:pt idx="226">
                  <c:v>40506</c:v>
                </c:pt>
                <c:pt idx="227">
                  <c:v>40508</c:v>
                </c:pt>
                <c:pt idx="228">
                  <c:v>40511</c:v>
                </c:pt>
                <c:pt idx="229">
                  <c:v>40512</c:v>
                </c:pt>
                <c:pt idx="230">
                  <c:v>40513</c:v>
                </c:pt>
                <c:pt idx="231">
                  <c:v>40514</c:v>
                </c:pt>
                <c:pt idx="232">
                  <c:v>40515</c:v>
                </c:pt>
                <c:pt idx="233">
                  <c:v>40518</c:v>
                </c:pt>
                <c:pt idx="234">
                  <c:v>40519</c:v>
                </c:pt>
                <c:pt idx="235">
                  <c:v>40520</c:v>
                </c:pt>
                <c:pt idx="236">
                  <c:v>40521</c:v>
                </c:pt>
                <c:pt idx="237">
                  <c:v>40522</c:v>
                </c:pt>
                <c:pt idx="238">
                  <c:v>40525</c:v>
                </c:pt>
                <c:pt idx="239">
                  <c:v>40526</c:v>
                </c:pt>
                <c:pt idx="240">
                  <c:v>40527</c:v>
                </c:pt>
                <c:pt idx="241">
                  <c:v>40528</c:v>
                </c:pt>
                <c:pt idx="242">
                  <c:v>40529</c:v>
                </c:pt>
                <c:pt idx="243">
                  <c:v>40532</c:v>
                </c:pt>
                <c:pt idx="244">
                  <c:v>40533</c:v>
                </c:pt>
                <c:pt idx="245">
                  <c:v>40534</c:v>
                </c:pt>
                <c:pt idx="246">
                  <c:v>40535</c:v>
                </c:pt>
                <c:pt idx="247">
                  <c:v>40539</c:v>
                </c:pt>
                <c:pt idx="248">
                  <c:v>40540</c:v>
                </c:pt>
                <c:pt idx="249">
                  <c:v>40541</c:v>
                </c:pt>
                <c:pt idx="250">
                  <c:v>40542</c:v>
                </c:pt>
                <c:pt idx="251">
                  <c:v>40543</c:v>
                </c:pt>
              </c:numCache>
            </c:numRef>
          </c:cat>
          <c:val>
            <c:numRef>
              <c:f>Data!$B$8:$B$259</c:f>
              <c:numCache>
                <c:formatCode>#,##0.00</c:formatCode>
                <c:ptCount val="252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49780</c:v>
                </c:pt>
                <c:pt idx="12">
                  <c:v>49440</c:v>
                </c:pt>
                <c:pt idx="13">
                  <c:v>49090</c:v>
                </c:pt>
                <c:pt idx="14">
                  <c:v>48810</c:v>
                </c:pt>
                <c:pt idx="15">
                  <c:v>50150</c:v>
                </c:pt>
                <c:pt idx="16">
                  <c:v>50150</c:v>
                </c:pt>
                <c:pt idx="17">
                  <c:v>49690</c:v>
                </c:pt>
                <c:pt idx="18">
                  <c:v>49340</c:v>
                </c:pt>
                <c:pt idx="19">
                  <c:v>48850</c:v>
                </c:pt>
                <c:pt idx="20">
                  <c:v>49620</c:v>
                </c:pt>
                <c:pt idx="21">
                  <c:v>49620</c:v>
                </c:pt>
                <c:pt idx="22">
                  <c:v>49620</c:v>
                </c:pt>
                <c:pt idx="23">
                  <c:v>49260</c:v>
                </c:pt>
                <c:pt idx="24">
                  <c:v>49260</c:v>
                </c:pt>
                <c:pt idx="25">
                  <c:v>49110</c:v>
                </c:pt>
                <c:pt idx="26">
                  <c:v>49110</c:v>
                </c:pt>
                <c:pt idx="27">
                  <c:v>49110</c:v>
                </c:pt>
                <c:pt idx="28">
                  <c:v>49110</c:v>
                </c:pt>
                <c:pt idx="29">
                  <c:v>49110</c:v>
                </c:pt>
                <c:pt idx="30">
                  <c:v>49110</c:v>
                </c:pt>
                <c:pt idx="31">
                  <c:v>49110</c:v>
                </c:pt>
                <c:pt idx="32">
                  <c:v>49110</c:v>
                </c:pt>
                <c:pt idx="33">
                  <c:v>49110</c:v>
                </c:pt>
                <c:pt idx="34">
                  <c:v>49110</c:v>
                </c:pt>
                <c:pt idx="35">
                  <c:v>51490</c:v>
                </c:pt>
                <c:pt idx="36">
                  <c:v>51490</c:v>
                </c:pt>
                <c:pt idx="37">
                  <c:v>52300</c:v>
                </c:pt>
                <c:pt idx="38">
                  <c:v>52300</c:v>
                </c:pt>
                <c:pt idx="39">
                  <c:v>52300</c:v>
                </c:pt>
                <c:pt idx="40">
                  <c:v>52300</c:v>
                </c:pt>
                <c:pt idx="41">
                  <c:v>52300</c:v>
                </c:pt>
                <c:pt idx="42">
                  <c:v>52300</c:v>
                </c:pt>
                <c:pt idx="43">
                  <c:v>52300</c:v>
                </c:pt>
                <c:pt idx="44">
                  <c:v>52300</c:v>
                </c:pt>
                <c:pt idx="45">
                  <c:v>52300</c:v>
                </c:pt>
                <c:pt idx="46">
                  <c:v>54400</c:v>
                </c:pt>
                <c:pt idx="47">
                  <c:v>54400</c:v>
                </c:pt>
                <c:pt idx="48">
                  <c:v>54400</c:v>
                </c:pt>
                <c:pt idx="49">
                  <c:v>54400</c:v>
                </c:pt>
                <c:pt idx="50">
                  <c:v>58680</c:v>
                </c:pt>
                <c:pt idx="51">
                  <c:v>58200</c:v>
                </c:pt>
                <c:pt idx="52">
                  <c:v>58200</c:v>
                </c:pt>
                <c:pt idx="53">
                  <c:v>58200</c:v>
                </c:pt>
                <c:pt idx="54">
                  <c:v>60820</c:v>
                </c:pt>
                <c:pt idx="55">
                  <c:v>62750</c:v>
                </c:pt>
                <c:pt idx="56">
                  <c:v>62750</c:v>
                </c:pt>
                <c:pt idx="57">
                  <c:v>61770</c:v>
                </c:pt>
                <c:pt idx="58">
                  <c:v>61770</c:v>
                </c:pt>
                <c:pt idx="59">
                  <c:v>64590</c:v>
                </c:pt>
                <c:pt idx="60">
                  <c:v>64590</c:v>
                </c:pt>
                <c:pt idx="61">
                  <c:v>64590</c:v>
                </c:pt>
                <c:pt idx="62">
                  <c:v>64590</c:v>
                </c:pt>
                <c:pt idx="63">
                  <c:v>63770</c:v>
                </c:pt>
                <c:pt idx="64">
                  <c:v>63770</c:v>
                </c:pt>
                <c:pt idx="65">
                  <c:v>63770</c:v>
                </c:pt>
                <c:pt idx="66">
                  <c:v>63770</c:v>
                </c:pt>
                <c:pt idx="67">
                  <c:v>63770</c:v>
                </c:pt>
                <c:pt idx="68">
                  <c:v>63770</c:v>
                </c:pt>
                <c:pt idx="69">
                  <c:v>63770</c:v>
                </c:pt>
                <c:pt idx="70">
                  <c:v>63770</c:v>
                </c:pt>
                <c:pt idx="71">
                  <c:v>63770</c:v>
                </c:pt>
                <c:pt idx="72">
                  <c:v>65800</c:v>
                </c:pt>
                <c:pt idx="73">
                  <c:v>65800</c:v>
                </c:pt>
                <c:pt idx="74">
                  <c:v>65800</c:v>
                </c:pt>
                <c:pt idx="75">
                  <c:v>65800</c:v>
                </c:pt>
                <c:pt idx="76">
                  <c:v>65800</c:v>
                </c:pt>
                <c:pt idx="77">
                  <c:v>65800</c:v>
                </c:pt>
                <c:pt idx="78">
                  <c:v>65800</c:v>
                </c:pt>
                <c:pt idx="79">
                  <c:v>65670</c:v>
                </c:pt>
                <c:pt idx="80">
                  <c:v>65670</c:v>
                </c:pt>
                <c:pt idx="81">
                  <c:v>65670</c:v>
                </c:pt>
                <c:pt idx="82">
                  <c:v>64319.999999999993</c:v>
                </c:pt>
                <c:pt idx="83">
                  <c:v>66780</c:v>
                </c:pt>
                <c:pt idx="84">
                  <c:v>66780</c:v>
                </c:pt>
                <c:pt idx="85">
                  <c:v>66780</c:v>
                </c:pt>
                <c:pt idx="86">
                  <c:v>66780</c:v>
                </c:pt>
                <c:pt idx="87">
                  <c:v>72880</c:v>
                </c:pt>
                <c:pt idx="88">
                  <c:v>74550</c:v>
                </c:pt>
                <c:pt idx="89">
                  <c:v>76040</c:v>
                </c:pt>
                <c:pt idx="90">
                  <c:v>76040</c:v>
                </c:pt>
                <c:pt idx="91">
                  <c:v>76040</c:v>
                </c:pt>
                <c:pt idx="92">
                  <c:v>76070</c:v>
                </c:pt>
                <c:pt idx="93">
                  <c:v>76070</c:v>
                </c:pt>
                <c:pt idx="94">
                  <c:v>76070</c:v>
                </c:pt>
                <c:pt idx="95">
                  <c:v>74110</c:v>
                </c:pt>
                <c:pt idx="96">
                  <c:v>74110</c:v>
                </c:pt>
                <c:pt idx="97">
                  <c:v>80810</c:v>
                </c:pt>
                <c:pt idx="98">
                  <c:v>84390</c:v>
                </c:pt>
                <c:pt idx="99">
                  <c:v>84390</c:v>
                </c:pt>
                <c:pt idx="100">
                  <c:v>84390</c:v>
                </c:pt>
                <c:pt idx="101">
                  <c:v>84390</c:v>
                </c:pt>
                <c:pt idx="102">
                  <c:v>84390</c:v>
                </c:pt>
                <c:pt idx="103">
                  <c:v>84680</c:v>
                </c:pt>
                <c:pt idx="104">
                  <c:v>84320</c:v>
                </c:pt>
                <c:pt idx="105">
                  <c:v>81390</c:v>
                </c:pt>
                <c:pt idx="106">
                  <c:v>78870</c:v>
                </c:pt>
                <c:pt idx="107">
                  <c:v>78310</c:v>
                </c:pt>
                <c:pt idx="108">
                  <c:v>78310</c:v>
                </c:pt>
                <c:pt idx="109">
                  <c:v>78310</c:v>
                </c:pt>
                <c:pt idx="110">
                  <c:v>78310</c:v>
                </c:pt>
                <c:pt idx="111">
                  <c:v>78820</c:v>
                </c:pt>
                <c:pt idx="112">
                  <c:v>81150</c:v>
                </c:pt>
                <c:pt idx="113">
                  <c:v>81150</c:v>
                </c:pt>
                <c:pt idx="114">
                  <c:v>81150</c:v>
                </c:pt>
                <c:pt idx="115">
                  <c:v>81150</c:v>
                </c:pt>
                <c:pt idx="116">
                  <c:v>81150</c:v>
                </c:pt>
                <c:pt idx="117">
                  <c:v>81150</c:v>
                </c:pt>
                <c:pt idx="118">
                  <c:v>82510</c:v>
                </c:pt>
                <c:pt idx="119">
                  <c:v>82510</c:v>
                </c:pt>
                <c:pt idx="120">
                  <c:v>82460</c:v>
                </c:pt>
                <c:pt idx="121">
                  <c:v>80890</c:v>
                </c:pt>
                <c:pt idx="122">
                  <c:v>80890</c:v>
                </c:pt>
                <c:pt idx="123">
                  <c:v>80420</c:v>
                </c:pt>
                <c:pt idx="124">
                  <c:v>81660</c:v>
                </c:pt>
                <c:pt idx="125">
                  <c:v>88760</c:v>
                </c:pt>
                <c:pt idx="126">
                  <c:v>88760</c:v>
                </c:pt>
                <c:pt idx="127">
                  <c:v>91550</c:v>
                </c:pt>
                <c:pt idx="128">
                  <c:v>91280</c:v>
                </c:pt>
                <c:pt idx="129">
                  <c:v>91280</c:v>
                </c:pt>
                <c:pt idx="130">
                  <c:v>91630</c:v>
                </c:pt>
                <c:pt idx="131">
                  <c:v>91630</c:v>
                </c:pt>
                <c:pt idx="132">
                  <c:v>91630</c:v>
                </c:pt>
                <c:pt idx="133">
                  <c:v>91630</c:v>
                </c:pt>
                <c:pt idx="134">
                  <c:v>91630</c:v>
                </c:pt>
                <c:pt idx="135">
                  <c:v>91990</c:v>
                </c:pt>
                <c:pt idx="136">
                  <c:v>91660</c:v>
                </c:pt>
                <c:pt idx="137">
                  <c:v>91660</c:v>
                </c:pt>
                <c:pt idx="138">
                  <c:v>91660</c:v>
                </c:pt>
                <c:pt idx="139">
                  <c:v>91660</c:v>
                </c:pt>
                <c:pt idx="140">
                  <c:v>91660</c:v>
                </c:pt>
                <c:pt idx="141">
                  <c:v>91660</c:v>
                </c:pt>
                <c:pt idx="142">
                  <c:v>91660</c:v>
                </c:pt>
                <c:pt idx="143">
                  <c:v>91660</c:v>
                </c:pt>
                <c:pt idx="144">
                  <c:v>92750</c:v>
                </c:pt>
                <c:pt idx="145">
                  <c:v>95400</c:v>
                </c:pt>
                <c:pt idx="146">
                  <c:v>95400</c:v>
                </c:pt>
                <c:pt idx="147">
                  <c:v>95400</c:v>
                </c:pt>
                <c:pt idx="148">
                  <c:v>95400</c:v>
                </c:pt>
                <c:pt idx="149">
                  <c:v>97970</c:v>
                </c:pt>
                <c:pt idx="150">
                  <c:v>97970</c:v>
                </c:pt>
                <c:pt idx="151">
                  <c:v>97970</c:v>
                </c:pt>
                <c:pt idx="152">
                  <c:v>98220</c:v>
                </c:pt>
                <c:pt idx="153">
                  <c:v>98510</c:v>
                </c:pt>
                <c:pt idx="154">
                  <c:v>98590</c:v>
                </c:pt>
                <c:pt idx="155">
                  <c:v>98590</c:v>
                </c:pt>
                <c:pt idx="156">
                  <c:v>98590</c:v>
                </c:pt>
                <c:pt idx="157">
                  <c:v>98590</c:v>
                </c:pt>
                <c:pt idx="158">
                  <c:v>98590</c:v>
                </c:pt>
                <c:pt idx="159">
                  <c:v>98590</c:v>
                </c:pt>
                <c:pt idx="160">
                  <c:v>98350</c:v>
                </c:pt>
                <c:pt idx="161">
                  <c:v>98350</c:v>
                </c:pt>
                <c:pt idx="162">
                  <c:v>99380</c:v>
                </c:pt>
                <c:pt idx="163">
                  <c:v>99770</c:v>
                </c:pt>
                <c:pt idx="164">
                  <c:v>99770</c:v>
                </c:pt>
                <c:pt idx="165">
                  <c:v>99770</c:v>
                </c:pt>
                <c:pt idx="166">
                  <c:v>101910</c:v>
                </c:pt>
                <c:pt idx="167">
                  <c:v>102020</c:v>
                </c:pt>
                <c:pt idx="168">
                  <c:v>102020</c:v>
                </c:pt>
                <c:pt idx="169">
                  <c:v>102020</c:v>
                </c:pt>
                <c:pt idx="170">
                  <c:v>102020</c:v>
                </c:pt>
                <c:pt idx="171">
                  <c:v>104870</c:v>
                </c:pt>
                <c:pt idx="172">
                  <c:v>104870</c:v>
                </c:pt>
                <c:pt idx="173">
                  <c:v>104870</c:v>
                </c:pt>
                <c:pt idx="174">
                  <c:v>104870</c:v>
                </c:pt>
                <c:pt idx="175">
                  <c:v>104870</c:v>
                </c:pt>
                <c:pt idx="176">
                  <c:v>104870</c:v>
                </c:pt>
                <c:pt idx="177">
                  <c:v>104870</c:v>
                </c:pt>
                <c:pt idx="178">
                  <c:v>104870</c:v>
                </c:pt>
                <c:pt idx="179">
                  <c:v>104870</c:v>
                </c:pt>
                <c:pt idx="180">
                  <c:v>104870</c:v>
                </c:pt>
                <c:pt idx="181">
                  <c:v>104870</c:v>
                </c:pt>
                <c:pt idx="182">
                  <c:v>107570</c:v>
                </c:pt>
                <c:pt idx="183">
                  <c:v>110330</c:v>
                </c:pt>
                <c:pt idx="184">
                  <c:v>110330</c:v>
                </c:pt>
                <c:pt idx="185">
                  <c:v>110330</c:v>
                </c:pt>
                <c:pt idx="186">
                  <c:v>110330</c:v>
                </c:pt>
                <c:pt idx="187">
                  <c:v>110330</c:v>
                </c:pt>
                <c:pt idx="188">
                  <c:v>110330</c:v>
                </c:pt>
                <c:pt idx="189">
                  <c:v>113500</c:v>
                </c:pt>
                <c:pt idx="190">
                  <c:v>118650</c:v>
                </c:pt>
                <c:pt idx="191">
                  <c:v>118650</c:v>
                </c:pt>
                <c:pt idx="192">
                  <c:v>118650</c:v>
                </c:pt>
                <c:pt idx="193">
                  <c:v>118650</c:v>
                </c:pt>
                <c:pt idx="194">
                  <c:v>118650</c:v>
                </c:pt>
                <c:pt idx="195">
                  <c:v>118650</c:v>
                </c:pt>
                <c:pt idx="196">
                  <c:v>119990</c:v>
                </c:pt>
                <c:pt idx="197">
                  <c:v>119990</c:v>
                </c:pt>
                <c:pt idx="198">
                  <c:v>119990</c:v>
                </c:pt>
                <c:pt idx="199">
                  <c:v>119990</c:v>
                </c:pt>
                <c:pt idx="200">
                  <c:v>119990</c:v>
                </c:pt>
                <c:pt idx="201">
                  <c:v>125040</c:v>
                </c:pt>
                <c:pt idx="202">
                  <c:v>125040</c:v>
                </c:pt>
                <c:pt idx="203">
                  <c:v>125040</c:v>
                </c:pt>
                <c:pt idx="204">
                  <c:v>125040</c:v>
                </c:pt>
                <c:pt idx="205">
                  <c:v>125040</c:v>
                </c:pt>
                <c:pt idx="206">
                  <c:v>125040</c:v>
                </c:pt>
                <c:pt idx="207">
                  <c:v>125040</c:v>
                </c:pt>
                <c:pt idx="208">
                  <c:v>125040</c:v>
                </c:pt>
                <c:pt idx="209">
                  <c:v>125040</c:v>
                </c:pt>
                <c:pt idx="210">
                  <c:v>125040</c:v>
                </c:pt>
                <c:pt idx="211">
                  <c:v>125040</c:v>
                </c:pt>
                <c:pt idx="212">
                  <c:v>125040</c:v>
                </c:pt>
                <c:pt idx="213">
                  <c:v>125040</c:v>
                </c:pt>
                <c:pt idx="214">
                  <c:v>126480</c:v>
                </c:pt>
                <c:pt idx="215">
                  <c:v>126480</c:v>
                </c:pt>
                <c:pt idx="216">
                  <c:v>126480</c:v>
                </c:pt>
                <c:pt idx="217">
                  <c:v>126480</c:v>
                </c:pt>
                <c:pt idx="218">
                  <c:v>130490.00000000001</c:v>
                </c:pt>
                <c:pt idx="219">
                  <c:v>132230</c:v>
                </c:pt>
                <c:pt idx="220">
                  <c:v>132230</c:v>
                </c:pt>
                <c:pt idx="221">
                  <c:v>139470</c:v>
                </c:pt>
                <c:pt idx="222">
                  <c:v>138070</c:v>
                </c:pt>
                <c:pt idx="223">
                  <c:v>138590</c:v>
                </c:pt>
                <c:pt idx="224">
                  <c:v>136870</c:v>
                </c:pt>
                <c:pt idx="225">
                  <c:v>136870</c:v>
                </c:pt>
                <c:pt idx="226">
                  <c:v>135220</c:v>
                </c:pt>
                <c:pt idx="227">
                  <c:v>135220</c:v>
                </c:pt>
                <c:pt idx="228">
                  <c:v>135220</c:v>
                </c:pt>
                <c:pt idx="229">
                  <c:v>135220</c:v>
                </c:pt>
                <c:pt idx="230">
                  <c:v>135220</c:v>
                </c:pt>
                <c:pt idx="231">
                  <c:v>135180</c:v>
                </c:pt>
                <c:pt idx="232">
                  <c:v>135180</c:v>
                </c:pt>
                <c:pt idx="233">
                  <c:v>135180</c:v>
                </c:pt>
                <c:pt idx="234">
                  <c:v>135180</c:v>
                </c:pt>
                <c:pt idx="235">
                  <c:v>135180</c:v>
                </c:pt>
                <c:pt idx="236">
                  <c:v>135180</c:v>
                </c:pt>
                <c:pt idx="237">
                  <c:v>135180</c:v>
                </c:pt>
                <c:pt idx="238">
                  <c:v>135180</c:v>
                </c:pt>
                <c:pt idx="239">
                  <c:v>141020</c:v>
                </c:pt>
                <c:pt idx="240">
                  <c:v>141020</c:v>
                </c:pt>
                <c:pt idx="241">
                  <c:v>141020</c:v>
                </c:pt>
                <c:pt idx="242">
                  <c:v>141020</c:v>
                </c:pt>
                <c:pt idx="243">
                  <c:v>141020</c:v>
                </c:pt>
                <c:pt idx="244">
                  <c:v>141020</c:v>
                </c:pt>
                <c:pt idx="245">
                  <c:v>141020</c:v>
                </c:pt>
                <c:pt idx="246">
                  <c:v>141020</c:v>
                </c:pt>
                <c:pt idx="247">
                  <c:v>141020</c:v>
                </c:pt>
                <c:pt idx="248">
                  <c:v>141020</c:v>
                </c:pt>
                <c:pt idx="249">
                  <c:v>141020</c:v>
                </c:pt>
                <c:pt idx="250">
                  <c:v>145150</c:v>
                </c:pt>
                <c:pt idx="251">
                  <c:v>145150</c:v>
                </c:pt>
              </c:numCache>
            </c:numRef>
          </c:val>
        </c:ser>
        <c:marker val="1"/>
        <c:axId val="111811200"/>
        <c:axId val="145613184"/>
      </c:lineChart>
      <c:dateAx>
        <c:axId val="111811200"/>
        <c:scaling>
          <c:orientation val="minMax"/>
        </c:scaling>
        <c:axPos val="b"/>
        <c:numFmt formatCode="d/mm/yy;@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5613184"/>
        <c:crosses val="autoZero"/>
        <c:auto val="1"/>
        <c:lblOffset val="100"/>
        <c:majorUnit val="1"/>
        <c:majorTimeUnit val="months"/>
      </c:dateAx>
      <c:valAx>
        <c:axId val="145613184"/>
        <c:scaling>
          <c:orientation val="minMax"/>
          <c:min val="40000"/>
        </c:scaling>
        <c:axPos val="l"/>
        <c:majorGridlines/>
        <c:numFmt formatCode="#,##0.00" sourceLinked="1"/>
        <c:tickLblPos val="nextTo"/>
        <c:crossAx val="111811200"/>
        <c:crosses val="autoZero"/>
        <c:crossBetween val="between"/>
      </c:valAx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Data!$A$260:$A$511</c:f>
              <c:numCache>
                <c:formatCode>d/mm/yy;@</c:formatCode>
                <c:ptCount val="252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40561</c:v>
                </c:pt>
                <c:pt idx="11">
                  <c:v>40562</c:v>
                </c:pt>
                <c:pt idx="12">
                  <c:v>40563</c:v>
                </c:pt>
                <c:pt idx="13">
                  <c:v>40564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40574</c:v>
                </c:pt>
                <c:pt idx="20">
                  <c:v>40575</c:v>
                </c:pt>
                <c:pt idx="21">
                  <c:v>40576</c:v>
                </c:pt>
                <c:pt idx="22">
                  <c:v>40577</c:v>
                </c:pt>
                <c:pt idx="23">
                  <c:v>40578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  <c:pt idx="32">
                  <c:v>40591</c:v>
                </c:pt>
                <c:pt idx="33">
                  <c:v>40592</c:v>
                </c:pt>
                <c:pt idx="34">
                  <c:v>40596</c:v>
                </c:pt>
                <c:pt idx="35">
                  <c:v>40597</c:v>
                </c:pt>
                <c:pt idx="36">
                  <c:v>40598</c:v>
                </c:pt>
                <c:pt idx="37">
                  <c:v>40599</c:v>
                </c:pt>
                <c:pt idx="38">
                  <c:v>40602</c:v>
                </c:pt>
                <c:pt idx="39">
                  <c:v>40603</c:v>
                </c:pt>
                <c:pt idx="40">
                  <c:v>40604</c:v>
                </c:pt>
                <c:pt idx="41">
                  <c:v>40605</c:v>
                </c:pt>
                <c:pt idx="42">
                  <c:v>40606</c:v>
                </c:pt>
                <c:pt idx="43">
                  <c:v>40609</c:v>
                </c:pt>
                <c:pt idx="44">
                  <c:v>40610</c:v>
                </c:pt>
                <c:pt idx="45">
                  <c:v>40611</c:v>
                </c:pt>
                <c:pt idx="46">
                  <c:v>40612</c:v>
                </c:pt>
                <c:pt idx="47">
                  <c:v>40613</c:v>
                </c:pt>
                <c:pt idx="48">
                  <c:v>40616</c:v>
                </c:pt>
                <c:pt idx="49">
                  <c:v>40617</c:v>
                </c:pt>
                <c:pt idx="50">
                  <c:v>40618</c:v>
                </c:pt>
                <c:pt idx="51">
                  <c:v>40619</c:v>
                </c:pt>
                <c:pt idx="52">
                  <c:v>40620</c:v>
                </c:pt>
                <c:pt idx="53">
                  <c:v>40623</c:v>
                </c:pt>
                <c:pt idx="54">
                  <c:v>40624</c:v>
                </c:pt>
                <c:pt idx="55">
                  <c:v>40625</c:v>
                </c:pt>
                <c:pt idx="56">
                  <c:v>40626</c:v>
                </c:pt>
                <c:pt idx="57">
                  <c:v>40627</c:v>
                </c:pt>
                <c:pt idx="58">
                  <c:v>40630</c:v>
                </c:pt>
                <c:pt idx="59">
                  <c:v>40631</c:v>
                </c:pt>
                <c:pt idx="60">
                  <c:v>40632</c:v>
                </c:pt>
                <c:pt idx="61">
                  <c:v>40633</c:v>
                </c:pt>
                <c:pt idx="62">
                  <c:v>40634</c:v>
                </c:pt>
                <c:pt idx="63">
                  <c:v>40637</c:v>
                </c:pt>
                <c:pt idx="64">
                  <c:v>40638</c:v>
                </c:pt>
                <c:pt idx="65">
                  <c:v>40639</c:v>
                </c:pt>
                <c:pt idx="66">
                  <c:v>40640</c:v>
                </c:pt>
                <c:pt idx="67">
                  <c:v>40641</c:v>
                </c:pt>
                <c:pt idx="68">
                  <c:v>40644</c:v>
                </c:pt>
                <c:pt idx="69">
                  <c:v>40645</c:v>
                </c:pt>
                <c:pt idx="70">
                  <c:v>40646</c:v>
                </c:pt>
                <c:pt idx="71">
                  <c:v>40647</c:v>
                </c:pt>
                <c:pt idx="72">
                  <c:v>40648</c:v>
                </c:pt>
                <c:pt idx="73">
                  <c:v>40651</c:v>
                </c:pt>
                <c:pt idx="74">
                  <c:v>40652</c:v>
                </c:pt>
                <c:pt idx="75">
                  <c:v>40653</c:v>
                </c:pt>
                <c:pt idx="76">
                  <c:v>40654</c:v>
                </c:pt>
                <c:pt idx="77">
                  <c:v>40658</c:v>
                </c:pt>
                <c:pt idx="78">
                  <c:v>40659</c:v>
                </c:pt>
                <c:pt idx="79">
                  <c:v>40660</c:v>
                </c:pt>
                <c:pt idx="80">
                  <c:v>40661</c:v>
                </c:pt>
                <c:pt idx="81">
                  <c:v>40662</c:v>
                </c:pt>
                <c:pt idx="82">
                  <c:v>40665</c:v>
                </c:pt>
                <c:pt idx="83">
                  <c:v>40666</c:v>
                </c:pt>
                <c:pt idx="84">
                  <c:v>40667</c:v>
                </c:pt>
                <c:pt idx="85">
                  <c:v>40668</c:v>
                </c:pt>
                <c:pt idx="86">
                  <c:v>40669</c:v>
                </c:pt>
                <c:pt idx="87">
                  <c:v>40672</c:v>
                </c:pt>
                <c:pt idx="88">
                  <c:v>40673</c:v>
                </c:pt>
                <c:pt idx="89">
                  <c:v>40674</c:v>
                </c:pt>
                <c:pt idx="90">
                  <c:v>40675</c:v>
                </c:pt>
                <c:pt idx="91">
                  <c:v>40676</c:v>
                </c:pt>
                <c:pt idx="92">
                  <c:v>40679</c:v>
                </c:pt>
                <c:pt idx="93">
                  <c:v>40680</c:v>
                </c:pt>
                <c:pt idx="94">
                  <c:v>40681</c:v>
                </c:pt>
                <c:pt idx="95">
                  <c:v>40682</c:v>
                </c:pt>
                <c:pt idx="96">
                  <c:v>40683</c:v>
                </c:pt>
                <c:pt idx="97">
                  <c:v>40686</c:v>
                </c:pt>
                <c:pt idx="98">
                  <c:v>40687</c:v>
                </c:pt>
                <c:pt idx="99">
                  <c:v>40688</c:v>
                </c:pt>
                <c:pt idx="100">
                  <c:v>40689</c:v>
                </c:pt>
                <c:pt idx="101">
                  <c:v>40690</c:v>
                </c:pt>
                <c:pt idx="102">
                  <c:v>40694</c:v>
                </c:pt>
                <c:pt idx="103">
                  <c:v>40695</c:v>
                </c:pt>
                <c:pt idx="104">
                  <c:v>40696</c:v>
                </c:pt>
                <c:pt idx="105">
                  <c:v>40697</c:v>
                </c:pt>
                <c:pt idx="106">
                  <c:v>40700</c:v>
                </c:pt>
                <c:pt idx="107">
                  <c:v>40701</c:v>
                </c:pt>
                <c:pt idx="108">
                  <c:v>40702</c:v>
                </c:pt>
                <c:pt idx="109">
                  <c:v>40703</c:v>
                </c:pt>
                <c:pt idx="110">
                  <c:v>40704</c:v>
                </c:pt>
                <c:pt idx="111">
                  <c:v>40707</c:v>
                </c:pt>
                <c:pt idx="112">
                  <c:v>40708</c:v>
                </c:pt>
                <c:pt idx="113">
                  <c:v>40709</c:v>
                </c:pt>
                <c:pt idx="114">
                  <c:v>40710</c:v>
                </c:pt>
                <c:pt idx="115">
                  <c:v>40711</c:v>
                </c:pt>
                <c:pt idx="116">
                  <c:v>40714</c:v>
                </c:pt>
                <c:pt idx="117">
                  <c:v>40715</c:v>
                </c:pt>
                <c:pt idx="118">
                  <c:v>40716</c:v>
                </c:pt>
                <c:pt idx="119">
                  <c:v>40717</c:v>
                </c:pt>
                <c:pt idx="120">
                  <c:v>40718</c:v>
                </c:pt>
                <c:pt idx="121">
                  <c:v>40721</c:v>
                </c:pt>
                <c:pt idx="122">
                  <c:v>40722</c:v>
                </c:pt>
                <c:pt idx="123">
                  <c:v>40723</c:v>
                </c:pt>
                <c:pt idx="124">
                  <c:v>40724</c:v>
                </c:pt>
                <c:pt idx="125">
                  <c:v>40725</c:v>
                </c:pt>
                <c:pt idx="126">
                  <c:v>40729</c:v>
                </c:pt>
                <c:pt idx="127">
                  <c:v>40730</c:v>
                </c:pt>
                <c:pt idx="128">
                  <c:v>40731</c:v>
                </c:pt>
                <c:pt idx="129">
                  <c:v>40732</c:v>
                </c:pt>
                <c:pt idx="130">
                  <c:v>40735</c:v>
                </c:pt>
                <c:pt idx="131">
                  <c:v>40736</c:v>
                </c:pt>
                <c:pt idx="132">
                  <c:v>40737</c:v>
                </c:pt>
                <c:pt idx="133">
                  <c:v>40738</c:v>
                </c:pt>
                <c:pt idx="134">
                  <c:v>40739</c:v>
                </c:pt>
                <c:pt idx="135">
                  <c:v>40742</c:v>
                </c:pt>
                <c:pt idx="136">
                  <c:v>40743</c:v>
                </c:pt>
                <c:pt idx="137">
                  <c:v>40744</c:v>
                </c:pt>
                <c:pt idx="138">
                  <c:v>40745</c:v>
                </c:pt>
                <c:pt idx="139">
                  <c:v>40746</c:v>
                </c:pt>
                <c:pt idx="140">
                  <c:v>40749</c:v>
                </c:pt>
                <c:pt idx="141">
                  <c:v>40750</c:v>
                </c:pt>
                <c:pt idx="142">
                  <c:v>40751</c:v>
                </c:pt>
                <c:pt idx="143">
                  <c:v>40752</c:v>
                </c:pt>
                <c:pt idx="144">
                  <c:v>40753</c:v>
                </c:pt>
                <c:pt idx="145">
                  <c:v>40756</c:v>
                </c:pt>
                <c:pt idx="146">
                  <c:v>40757</c:v>
                </c:pt>
                <c:pt idx="147">
                  <c:v>40758</c:v>
                </c:pt>
                <c:pt idx="148">
                  <c:v>40759</c:v>
                </c:pt>
                <c:pt idx="149">
                  <c:v>40760</c:v>
                </c:pt>
                <c:pt idx="150">
                  <c:v>40763</c:v>
                </c:pt>
                <c:pt idx="151">
                  <c:v>40764</c:v>
                </c:pt>
                <c:pt idx="152">
                  <c:v>40765</c:v>
                </c:pt>
                <c:pt idx="153">
                  <c:v>40766</c:v>
                </c:pt>
                <c:pt idx="154">
                  <c:v>40767</c:v>
                </c:pt>
                <c:pt idx="155">
                  <c:v>40770</c:v>
                </c:pt>
                <c:pt idx="156">
                  <c:v>40771</c:v>
                </c:pt>
                <c:pt idx="157">
                  <c:v>40772</c:v>
                </c:pt>
                <c:pt idx="158">
                  <c:v>40773</c:v>
                </c:pt>
                <c:pt idx="159">
                  <c:v>40774</c:v>
                </c:pt>
                <c:pt idx="160">
                  <c:v>40777</c:v>
                </c:pt>
                <c:pt idx="161">
                  <c:v>40778</c:v>
                </c:pt>
                <c:pt idx="162">
                  <c:v>40779</c:v>
                </c:pt>
                <c:pt idx="163">
                  <c:v>40780</c:v>
                </c:pt>
                <c:pt idx="164">
                  <c:v>40781</c:v>
                </c:pt>
                <c:pt idx="165">
                  <c:v>40784</c:v>
                </c:pt>
                <c:pt idx="166">
                  <c:v>40785</c:v>
                </c:pt>
                <c:pt idx="167">
                  <c:v>40786</c:v>
                </c:pt>
                <c:pt idx="168">
                  <c:v>40787</c:v>
                </c:pt>
                <c:pt idx="169">
                  <c:v>40788</c:v>
                </c:pt>
                <c:pt idx="170">
                  <c:v>40792</c:v>
                </c:pt>
                <c:pt idx="171">
                  <c:v>40793</c:v>
                </c:pt>
                <c:pt idx="172">
                  <c:v>40794</c:v>
                </c:pt>
                <c:pt idx="173">
                  <c:v>40795</c:v>
                </c:pt>
                <c:pt idx="174">
                  <c:v>40798</c:v>
                </c:pt>
                <c:pt idx="175">
                  <c:v>40799</c:v>
                </c:pt>
                <c:pt idx="176">
                  <c:v>40800</c:v>
                </c:pt>
                <c:pt idx="177">
                  <c:v>40801</c:v>
                </c:pt>
                <c:pt idx="178">
                  <c:v>40802</c:v>
                </c:pt>
                <c:pt idx="179">
                  <c:v>40805</c:v>
                </c:pt>
                <c:pt idx="180">
                  <c:v>40806</c:v>
                </c:pt>
                <c:pt idx="181">
                  <c:v>40807</c:v>
                </c:pt>
                <c:pt idx="182">
                  <c:v>40808</c:v>
                </c:pt>
                <c:pt idx="183">
                  <c:v>40809</c:v>
                </c:pt>
                <c:pt idx="184">
                  <c:v>40812</c:v>
                </c:pt>
                <c:pt idx="185">
                  <c:v>40813</c:v>
                </c:pt>
                <c:pt idx="186">
                  <c:v>40814</c:v>
                </c:pt>
                <c:pt idx="187">
                  <c:v>40815</c:v>
                </c:pt>
                <c:pt idx="188">
                  <c:v>40816</c:v>
                </c:pt>
                <c:pt idx="189">
                  <c:v>40819</c:v>
                </c:pt>
                <c:pt idx="190">
                  <c:v>40820</c:v>
                </c:pt>
                <c:pt idx="191">
                  <c:v>40821</c:v>
                </c:pt>
                <c:pt idx="192">
                  <c:v>40822</c:v>
                </c:pt>
                <c:pt idx="193">
                  <c:v>40823</c:v>
                </c:pt>
                <c:pt idx="194">
                  <c:v>40826</c:v>
                </c:pt>
                <c:pt idx="195">
                  <c:v>40827</c:v>
                </c:pt>
                <c:pt idx="196">
                  <c:v>40828</c:v>
                </c:pt>
                <c:pt idx="197">
                  <c:v>40829</c:v>
                </c:pt>
                <c:pt idx="198">
                  <c:v>40830</c:v>
                </c:pt>
                <c:pt idx="199">
                  <c:v>40833</c:v>
                </c:pt>
                <c:pt idx="200">
                  <c:v>40834</c:v>
                </c:pt>
                <c:pt idx="201">
                  <c:v>40835</c:v>
                </c:pt>
                <c:pt idx="202">
                  <c:v>40836</c:v>
                </c:pt>
                <c:pt idx="203">
                  <c:v>40837</c:v>
                </c:pt>
                <c:pt idx="204">
                  <c:v>40840</c:v>
                </c:pt>
                <c:pt idx="205">
                  <c:v>40841</c:v>
                </c:pt>
                <c:pt idx="206">
                  <c:v>40842</c:v>
                </c:pt>
                <c:pt idx="207">
                  <c:v>40843</c:v>
                </c:pt>
                <c:pt idx="208">
                  <c:v>40844</c:v>
                </c:pt>
                <c:pt idx="209">
                  <c:v>40847</c:v>
                </c:pt>
                <c:pt idx="210">
                  <c:v>40848</c:v>
                </c:pt>
                <c:pt idx="211">
                  <c:v>40849</c:v>
                </c:pt>
                <c:pt idx="212">
                  <c:v>40850</c:v>
                </c:pt>
                <c:pt idx="213">
                  <c:v>40851</c:v>
                </c:pt>
                <c:pt idx="214">
                  <c:v>40854</c:v>
                </c:pt>
                <c:pt idx="215">
                  <c:v>40855</c:v>
                </c:pt>
                <c:pt idx="216">
                  <c:v>40856</c:v>
                </c:pt>
                <c:pt idx="217">
                  <c:v>40857</c:v>
                </c:pt>
                <c:pt idx="218">
                  <c:v>40858</c:v>
                </c:pt>
                <c:pt idx="219">
                  <c:v>40861</c:v>
                </c:pt>
                <c:pt idx="220">
                  <c:v>40862</c:v>
                </c:pt>
                <c:pt idx="221">
                  <c:v>40863</c:v>
                </c:pt>
                <c:pt idx="222">
                  <c:v>40864</c:v>
                </c:pt>
                <c:pt idx="223">
                  <c:v>40865</c:v>
                </c:pt>
                <c:pt idx="224">
                  <c:v>40868</c:v>
                </c:pt>
                <c:pt idx="225">
                  <c:v>40869</c:v>
                </c:pt>
                <c:pt idx="226">
                  <c:v>40870</c:v>
                </c:pt>
                <c:pt idx="227">
                  <c:v>40872</c:v>
                </c:pt>
                <c:pt idx="228">
                  <c:v>40875</c:v>
                </c:pt>
                <c:pt idx="229">
                  <c:v>40876</c:v>
                </c:pt>
                <c:pt idx="230">
                  <c:v>40877</c:v>
                </c:pt>
                <c:pt idx="231">
                  <c:v>40878</c:v>
                </c:pt>
                <c:pt idx="232">
                  <c:v>40879</c:v>
                </c:pt>
                <c:pt idx="233">
                  <c:v>40882</c:v>
                </c:pt>
                <c:pt idx="234">
                  <c:v>40883</c:v>
                </c:pt>
                <c:pt idx="235">
                  <c:v>40884</c:v>
                </c:pt>
                <c:pt idx="236">
                  <c:v>40885</c:v>
                </c:pt>
                <c:pt idx="237">
                  <c:v>40886</c:v>
                </c:pt>
                <c:pt idx="238">
                  <c:v>40889</c:v>
                </c:pt>
                <c:pt idx="239">
                  <c:v>40890</c:v>
                </c:pt>
                <c:pt idx="240">
                  <c:v>40891</c:v>
                </c:pt>
                <c:pt idx="241">
                  <c:v>40892</c:v>
                </c:pt>
                <c:pt idx="242">
                  <c:v>40893</c:v>
                </c:pt>
                <c:pt idx="243">
                  <c:v>40896</c:v>
                </c:pt>
                <c:pt idx="244">
                  <c:v>40897</c:v>
                </c:pt>
                <c:pt idx="245">
                  <c:v>40898</c:v>
                </c:pt>
                <c:pt idx="246">
                  <c:v>40899</c:v>
                </c:pt>
                <c:pt idx="247">
                  <c:v>40900</c:v>
                </c:pt>
                <c:pt idx="248">
                  <c:v>40904</c:v>
                </c:pt>
                <c:pt idx="249">
                  <c:v>40905</c:v>
                </c:pt>
                <c:pt idx="250">
                  <c:v>40906</c:v>
                </c:pt>
                <c:pt idx="251">
                  <c:v>40907</c:v>
                </c:pt>
              </c:numCache>
            </c:numRef>
          </c:cat>
          <c:val>
            <c:numRef>
              <c:f>Data!$B$260:$B$511</c:f>
              <c:numCache>
                <c:formatCode>#,##0.00</c:formatCode>
                <c:ptCount val="252"/>
                <c:pt idx="0">
                  <c:v>145150</c:v>
                </c:pt>
                <c:pt idx="1">
                  <c:v>148140</c:v>
                </c:pt>
                <c:pt idx="2">
                  <c:v>148140</c:v>
                </c:pt>
                <c:pt idx="3">
                  <c:v>148140</c:v>
                </c:pt>
                <c:pt idx="4">
                  <c:v>148140</c:v>
                </c:pt>
                <c:pt idx="5">
                  <c:v>148140</c:v>
                </c:pt>
                <c:pt idx="6">
                  <c:v>148140</c:v>
                </c:pt>
                <c:pt idx="7">
                  <c:v>148140</c:v>
                </c:pt>
                <c:pt idx="8">
                  <c:v>148140</c:v>
                </c:pt>
                <c:pt idx="9">
                  <c:v>148140</c:v>
                </c:pt>
                <c:pt idx="10">
                  <c:v>148140</c:v>
                </c:pt>
                <c:pt idx="11">
                  <c:v>148140</c:v>
                </c:pt>
                <c:pt idx="12">
                  <c:v>149690</c:v>
                </c:pt>
                <c:pt idx="13">
                  <c:v>151340</c:v>
                </c:pt>
                <c:pt idx="14">
                  <c:v>151340</c:v>
                </c:pt>
                <c:pt idx="15">
                  <c:v>149460</c:v>
                </c:pt>
                <c:pt idx="16">
                  <c:v>149460</c:v>
                </c:pt>
                <c:pt idx="17">
                  <c:v>149460</c:v>
                </c:pt>
                <c:pt idx="18">
                  <c:v>149460</c:v>
                </c:pt>
                <c:pt idx="19">
                  <c:v>149900</c:v>
                </c:pt>
                <c:pt idx="20">
                  <c:v>149900</c:v>
                </c:pt>
                <c:pt idx="21">
                  <c:v>149900</c:v>
                </c:pt>
                <c:pt idx="22">
                  <c:v>149900</c:v>
                </c:pt>
                <c:pt idx="23">
                  <c:v>149900</c:v>
                </c:pt>
                <c:pt idx="24">
                  <c:v>149900</c:v>
                </c:pt>
                <c:pt idx="25">
                  <c:v>146980</c:v>
                </c:pt>
                <c:pt idx="26">
                  <c:v>146980</c:v>
                </c:pt>
                <c:pt idx="27">
                  <c:v>146980</c:v>
                </c:pt>
                <c:pt idx="28">
                  <c:v>147120</c:v>
                </c:pt>
                <c:pt idx="29">
                  <c:v>147120</c:v>
                </c:pt>
                <c:pt idx="30">
                  <c:v>147120</c:v>
                </c:pt>
                <c:pt idx="31">
                  <c:v>148450</c:v>
                </c:pt>
                <c:pt idx="32">
                  <c:v>148450</c:v>
                </c:pt>
                <c:pt idx="33">
                  <c:v>148450</c:v>
                </c:pt>
                <c:pt idx="34">
                  <c:v>148450</c:v>
                </c:pt>
                <c:pt idx="35">
                  <c:v>158820</c:v>
                </c:pt>
                <c:pt idx="36">
                  <c:v>158820</c:v>
                </c:pt>
                <c:pt idx="37">
                  <c:v>158430</c:v>
                </c:pt>
                <c:pt idx="38">
                  <c:v>158050</c:v>
                </c:pt>
                <c:pt idx="39">
                  <c:v>158050</c:v>
                </c:pt>
                <c:pt idx="40">
                  <c:v>158050</c:v>
                </c:pt>
                <c:pt idx="41">
                  <c:v>158050</c:v>
                </c:pt>
                <c:pt idx="42">
                  <c:v>158050</c:v>
                </c:pt>
                <c:pt idx="43">
                  <c:v>158050</c:v>
                </c:pt>
                <c:pt idx="44">
                  <c:v>158050</c:v>
                </c:pt>
                <c:pt idx="45">
                  <c:v>158780</c:v>
                </c:pt>
                <c:pt idx="46">
                  <c:v>158780</c:v>
                </c:pt>
                <c:pt idx="47">
                  <c:v>158780</c:v>
                </c:pt>
                <c:pt idx="48">
                  <c:v>160460</c:v>
                </c:pt>
                <c:pt idx="49">
                  <c:v>160460</c:v>
                </c:pt>
                <c:pt idx="50">
                  <c:v>160460</c:v>
                </c:pt>
                <c:pt idx="51">
                  <c:v>160460</c:v>
                </c:pt>
                <c:pt idx="52">
                  <c:v>160460</c:v>
                </c:pt>
                <c:pt idx="53">
                  <c:v>163190</c:v>
                </c:pt>
                <c:pt idx="54">
                  <c:v>166710</c:v>
                </c:pt>
                <c:pt idx="55">
                  <c:v>172040</c:v>
                </c:pt>
                <c:pt idx="56">
                  <c:v>172040</c:v>
                </c:pt>
                <c:pt idx="57">
                  <c:v>172840</c:v>
                </c:pt>
                <c:pt idx="58">
                  <c:v>172840</c:v>
                </c:pt>
                <c:pt idx="59">
                  <c:v>171500</c:v>
                </c:pt>
                <c:pt idx="60">
                  <c:v>171500</c:v>
                </c:pt>
                <c:pt idx="61">
                  <c:v>171500</c:v>
                </c:pt>
                <c:pt idx="62">
                  <c:v>171500</c:v>
                </c:pt>
                <c:pt idx="63">
                  <c:v>171500</c:v>
                </c:pt>
                <c:pt idx="64">
                  <c:v>171500</c:v>
                </c:pt>
                <c:pt idx="65">
                  <c:v>171500</c:v>
                </c:pt>
                <c:pt idx="66">
                  <c:v>171500</c:v>
                </c:pt>
                <c:pt idx="67">
                  <c:v>178120</c:v>
                </c:pt>
                <c:pt idx="68">
                  <c:v>178520</c:v>
                </c:pt>
                <c:pt idx="69">
                  <c:v>176790</c:v>
                </c:pt>
                <c:pt idx="70">
                  <c:v>177280</c:v>
                </c:pt>
                <c:pt idx="71">
                  <c:v>176220</c:v>
                </c:pt>
                <c:pt idx="72">
                  <c:v>176220</c:v>
                </c:pt>
                <c:pt idx="73">
                  <c:v>176220</c:v>
                </c:pt>
                <c:pt idx="74">
                  <c:v>171890</c:v>
                </c:pt>
                <c:pt idx="75">
                  <c:v>171890</c:v>
                </c:pt>
                <c:pt idx="76">
                  <c:v>171890</c:v>
                </c:pt>
                <c:pt idx="77">
                  <c:v>173860</c:v>
                </c:pt>
                <c:pt idx="78">
                  <c:v>173860</c:v>
                </c:pt>
                <c:pt idx="79">
                  <c:v>173410</c:v>
                </c:pt>
                <c:pt idx="80">
                  <c:v>173410</c:v>
                </c:pt>
                <c:pt idx="81">
                  <c:v>173410</c:v>
                </c:pt>
                <c:pt idx="82">
                  <c:v>173410</c:v>
                </c:pt>
                <c:pt idx="83">
                  <c:v>173410</c:v>
                </c:pt>
                <c:pt idx="84">
                  <c:v>179320</c:v>
                </c:pt>
                <c:pt idx="85">
                  <c:v>179320</c:v>
                </c:pt>
                <c:pt idx="86">
                  <c:v>179320</c:v>
                </c:pt>
                <c:pt idx="87">
                  <c:v>179580</c:v>
                </c:pt>
                <c:pt idx="88">
                  <c:v>179060</c:v>
                </c:pt>
                <c:pt idx="89">
                  <c:v>177520</c:v>
                </c:pt>
                <c:pt idx="90">
                  <c:v>176550</c:v>
                </c:pt>
                <c:pt idx="91">
                  <c:v>176550</c:v>
                </c:pt>
                <c:pt idx="92">
                  <c:v>175590</c:v>
                </c:pt>
                <c:pt idx="93">
                  <c:v>175590</c:v>
                </c:pt>
                <c:pt idx="94">
                  <c:v>175590</c:v>
                </c:pt>
                <c:pt idx="95">
                  <c:v>177630</c:v>
                </c:pt>
                <c:pt idx="96">
                  <c:v>177630</c:v>
                </c:pt>
                <c:pt idx="97">
                  <c:v>177760</c:v>
                </c:pt>
                <c:pt idx="98">
                  <c:v>176790</c:v>
                </c:pt>
                <c:pt idx="99">
                  <c:v>176790</c:v>
                </c:pt>
                <c:pt idx="100">
                  <c:v>176790</c:v>
                </c:pt>
                <c:pt idx="101">
                  <c:v>176790</c:v>
                </c:pt>
                <c:pt idx="102">
                  <c:v>178020</c:v>
                </c:pt>
                <c:pt idx="103">
                  <c:v>177280</c:v>
                </c:pt>
                <c:pt idx="104">
                  <c:v>172720</c:v>
                </c:pt>
                <c:pt idx="105">
                  <c:v>172720</c:v>
                </c:pt>
                <c:pt idx="106">
                  <c:v>171260</c:v>
                </c:pt>
                <c:pt idx="107">
                  <c:v>171260</c:v>
                </c:pt>
                <c:pt idx="108">
                  <c:v>171990</c:v>
                </c:pt>
                <c:pt idx="109">
                  <c:v>171990</c:v>
                </c:pt>
                <c:pt idx="110">
                  <c:v>171200</c:v>
                </c:pt>
                <c:pt idx="111">
                  <c:v>173360</c:v>
                </c:pt>
                <c:pt idx="112">
                  <c:v>173360</c:v>
                </c:pt>
                <c:pt idx="113">
                  <c:v>172660</c:v>
                </c:pt>
                <c:pt idx="114">
                  <c:v>171380</c:v>
                </c:pt>
                <c:pt idx="115">
                  <c:v>171380</c:v>
                </c:pt>
                <c:pt idx="116">
                  <c:v>171380</c:v>
                </c:pt>
                <c:pt idx="117">
                  <c:v>171380</c:v>
                </c:pt>
                <c:pt idx="118">
                  <c:v>171380</c:v>
                </c:pt>
                <c:pt idx="119">
                  <c:v>171380</c:v>
                </c:pt>
                <c:pt idx="120">
                  <c:v>168610</c:v>
                </c:pt>
                <c:pt idx="121">
                  <c:v>168610</c:v>
                </c:pt>
                <c:pt idx="122">
                  <c:v>168610</c:v>
                </c:pt>
                <c:pt idx="123">
                  <c:v>168610</c:v>
                </c:pt>
                <c:pt idx="124">
                  <c:v>168610</c:v>
                </c:pt>
                <c:pt idx="125">
                  <c:v>168610</c:v>
                </c:pt>
                <c:pt idx="126">
                  <c:v>168610</c:v>
                </c:pt>
                <c:pt idx="127">
                  <c:v>168610</c:v>
                </c:pt>
                <c:pt idx="128">
                  <c:v>169170</c:v>
                </c:pt>
                <c:pt idx="129">
                  <c:v>169170</c:v>
                </c:pt>
                <c:pt idx="130">
                  <c:v>168510</c:v>
                </c:pt>
                <c:pt idx="131">
                  <c:v>183740</c:v>
                </c:pt>
                <c:pt idx="132">
                  <c:v>183740</c:v>
                </c:pt>
                <c:pt idx="133">
                  <c:v>183740</c:v>
                </c:pt>
                <c:pt idx="134">
                  <c:v>183740</c:v>
                </c:pt>
                <c:pt idx="135">
                  <c:v>188210</c:v>
                </c:pt>
                <c:pt idx="136">
                  <c:v>188670</c:v>
                </c:pt>
                <c:pt idx="137">
                  <c:v>187720</c:v>
                </c:pt>
                <c:pt idx="138">
                  <c:v>187720</c:v>
                </c:pt>
                <c:pt idx="139">
                  <c:v>187720</c:v>
                </c:pt>
                <c:pt idx="140">
                  <c:v>187720</c:v>
                </c:pt>
                <c:pt idx="141">
                  <c:v>187720</c:v>
                </c:pt>
                <c:pt idx="142">
                  <c:v>187630</c:v>
                </c:pt>
                <c:pt idx="143">
                  <c:v>195350</c:v>
                </c:pt>
                <c:pt idx="144">
                  <c:v>195350</c:v>
                </c:pt>
                <c:pt idx="145">
                  <c:v>200220</c:v>
                </c:pt>
                <c:pt idx="146">
                  <c:v>200220</c:v>
                </c:pt>
                <c:pt idx="147">
                  <c:v>199180</c:v>
                </c:pt>
                <c:pt idx="148">
                  <c:v>212230</c:v>
                </c:pt>
                <c:pt idx="149">
                  <c:v>202740</c:v>
                </c:pt>
                <c:pt idx="150">
                  <c:v>219150</c:v>
                </c:pt>
                <c:pt idx="151">
                  <c:v>210950</c:v>
                </c:pt>
                <c:pt idx="152">
                  <c:v>210950</c:v>
                </c:pt>
                <c:pt idx="153">
                  <c:v>210950</c:v>
                </c:pt>
                <c:pt idx="154">
                  <c:v>210950</c:v>
                </c:pt>
                <c:pt idx="155">
                  <c:v>210950</c:v>
                </c:pt>
                <c:pt idx="156">
                  <c:v>213660</c:v>
                </c:pt>
                <c:pt idx="157">
                  <c:v>212850</c:v>
                </c:pt>
                <c:pt idx="158">
                  <c:v>212850</c:v>
                </c:pt>
                <c:pt idx="159">
                  <c:v>212850</c:v>
                </c:pt>
                <c:pt idx="160">
                  <c:v>212850</c:v>
                </c:pt>
                <c:pt idx="161">
                  <c:v>212850</c:v>
                </c:pt>
                <c:pt idx="162">
                  <c:v>212850</c:v>
                </c:pt>
                <c:pt idx="163">
                  <c:v>212850</c:v>
                </c:pt>
                <c:pt idx="164">
                  <c:v>212850</c:v>
                </c:pt>
                <c:pt idx="165">
                  <c:v>206180</c:v>
                </c:pt>
                <c:pt idx="166">
                  <c:v>206180</c:v>
                </c:pt>
                <c:pt idx="167">
                  <c:v>206180</c:v>
                </c:pt>
                <c:pt idx="168">
                  <c:v>206180</c:v>
                </c:pt>
                <c:pt idx="169">
                  <c:v>206180</c:v>
                </c:pt>
                <c:pt idx="170">
                  <c:v>208830</c:v>
                </c:pt>
                <c:pt idx="171">
                  <c:v>207590</c:v>
                </c:pt>
                <c:pt idx="172">
                  <c:v>203680</c:v>
                </c:pt>
                <c:pt idx="173">
                  <c:v>211760</c:v>
                </c:pt>
                <c:pt idx="174">
                  <c:v>211760</c:v>
                </c:pt>
                <c:pt idx="175">
                  <c:v>211760</c:v>
                </c:pt>
                <c:pt idx="176">
                  <c:v>211760</c:v>
                </c:pt>
                <c:pt idx="177">
                  <c:v>212740</c:v>
                </c:pt>
                <c:pt idx="178">
                  <c:v>212740</c:v>
                </c:pt>
                <c:pt idx="179">
                  <c:v>212740</c:v>
                </c:pt>
                <c:pt idx="180">
                  <c:v>212740</c:v>
                </c:pt>
                <c:pt idx="181">
                  <c:v>213280</c:v>
                </c:pt>
                <c:pt idx="182">
                  <c:v>234240</c:v>
                </c:pt>
                <c:pt idx="183">
                  <c:v>242660</c:v>
                </c:pt>
                <c:pt idx="184">
                  <c:v>242660</c:v>
                </c:pt>
                <c:pt idx="185">
                  <c:v>242660</c:v>
                </c:pt>
                <c:pt idx="186">
                  <c:v>244430</c:v>
                </c:pt>
                <c:pt idx="187">
                  <c:v>244430</c:v>
                </c:pt>
                <c:pt idx="188">
                  <c:v>244430</c:v>
                </c:pt>
                <c:pt idx="189">
                  <c:v>244430</c:v>
                </c:pt>
                <c:pt idx="190">
                  <c:v>266370</c:v>
                </c:pt>
                <c:pt idx="191">
                  <c:v>269980</c:v>
                </c:pt>
                <c:pt idx="192">
                  <c:v>278360</c:v>
                </c:pt>
                <c:pt idx="193">
                  <c:v>278360</c:v>
                </c:pt>
                <c:pt idx="194">
                  <c:v>278360</c:v>
                </c:pt>
                <c:pt idx="195">
                  <c:v>278360</c:v>
                </c:pt>
                <c:pt idx="196">
                  <c:v>278360</c:v>
                </c:pt>
                <c:pt idx="197">
                  <c:v>278360</c:v>
                </c:pt>
                <c:pt idx="198">
                  <c:v>278360</c:v>
                </c:pt>
                <c:pt idx="199">
                  <c:v>278360</c:v>
                </c:pt>
                <c:pt idx="200">
                  <c:v>278360</c:v>
                </c:pt>
                <c:pt idx="201">
                  <c:v>295410</c:v>
                </c:pt>
                <c:pt idx="202">
                  <c:v>295410</c:v>
                </c:pt>
                <c:pt idx="203">
                  <c:v>295410</c:v>
                </c:pt>
                <c:pt idx="204">
                  <c:v>295410</c:v>
                </c:pt>
                <c:pt idx="205">
                  <c:v>295410</c:v>
                </c:pt>
                <c:pt idx="206">
                  <c:v>296850</c:v>
                </c:pt>
                <c:pt idx="207">
                  <c:v>339110</c:v>
                </c:pt>
                <c:pt idx="208">
                  <c:v>339110</c:v>
                </c:pt>
                <c:pt idx="209">
                  <c:v>339110</c:v>
                </c:pt>
                <c:pt idx="210">
                  <c:v>359340</c:v>
                </c:pt>
                <c:pt idx="211">
                  <c:v>359340</c:v>
                </c:pt>
                <c:pt idx="212">
                  <c:v>359340</c:v>
                </c:pt>
                <c:pt idx="213">
                  <c:v>355950</c:v>
                </c:pt>
                <c:pt idx="214">
                  <c:v>355950</c:v>
                </c:pt>
                <c:pt idx="215">
                  <c:v>355950</c:v>
                </c:pt>
                <c:pt idx="216">
                  <c:v>355950</c:v>
                </c:pt>
                <c:pt idx="217">
                  <c:v>355950</c:v>
                </c:pt>
                <c:pt idx="218">
                  <c:v>355950</c:v>
                </c:pt>
                <c:pt idx="219">
                  <c:v>355950</c:v>
                </c:pt>
                <c:pt idx="220">
                  <c:v>355950</c:v>
                </c:pt>
                <c:pt idx="221">
                  <c:v>355950</c:v>
                </c:pt>
                <c:pt idx="222">
                  <c:v>355950</c:v>
                </c:pt>
                <c:pt idx="223">
                  <c:v>355950</c:v>
                </c:pt>
                <c:pt idx="224">
                  <c:v>360160</c:v>
                </c:pt>
                <c:pt idx="225">
                  <c:v>360160</c:v>
                </c:pt>
                <c:pt idx="226">
                  <c:v>360160</c:v>
                </c:pt>
                <c:pt idx="227">
                  <c:v>363280</c:v>
                </c:pt>
                <c:pt idx="228">
                  <c:v>419750</c:v>
                </c:pt>
                <c:pt idx="229">
                  <c:v>423660</c:v>
                </c:pt>
                <c:pt idx="230">
                  <c:v>423660</c:v>
                </c:pt>
                <c:pt idx="231">
                  <c:v>423660</c:v>
                </c:pt>
                <c:pt idx="232">
                  <c:v>423660</c:v>
                </c:pt>
                <c:pt idx="233">
                  <c:v>423660</c:v>
                </c:pt>
                <c:pt idx="234">
                  <c:v>470850</c:v>
                </c:pt>
                <c:pt idx="235">
                  <c:v>470850</c:v>
                </c:pt>
                <c:pt idx="236">
                  <c:v>472240</c:v>
                </c:pt>
                <c:pt idx="237">
                  <c:v>473910</c:v>
                </c:pt>
                <c:pt idx="238">
                  <c:v>474180</c:v>
                </c:pt>
                <c:pt idx="239">
                  <c:v>473000</c:v>
                </c:pt>
                <c:pt idx="240">
                  <c:v>485940</c:v>
                </c:pt>
                <c:pt idx="241">
                  <c:v>495140</c:v>
                </c:pt>
                <c:pt idx="242">
                  <c:v>489910</c:v>
                </c:pt>
                <c:pt idx="243">
                  <c:v>495810</c:v>
                </c:pt>
                <c:pt idx="244">
                  <c:v>495640</c:v>
                </c:pt>
                <c:pt idx="245">
                  <c:v>495640</c:v>
                </c:pt>
                <c:pt idx="246">
                  <c:v>487750</c:v>
                </c:pt>
                <c:pt idx="247">
                  <c:v>487750</c:v>
                </c:pt>
                <c:pt idx="248">
                  <c:v>485310</c:v>
                </c:pt>
                <c:pt idx="249">
                  <c:v>485310</c:v>
                </c:pt>
                <c:pt idx="250">
                  <c:v>489080</c:v>
                </c:pt>
                <c:pt idx="251">
                  <c:v>489080</c:v>
                </c:pt>
              </c:numCache>
            </c:numRef>
          </c:val>
        </c:ser>
        <c:marker val="1"/>
        <c:axId val="123530240"/>
        <c:axId val="124674816"/>
      </c:lineChart>
      <c:dateAx>
        <c:axId val="123530240"/>
        <c:scaling>
          <c:orientation val="minMax"/>
        </c:scaling>
        <c:axPos val="b"/>
        <c:numFmt formatCode="d/mm/yy;@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4674816"/>
        <c:crosses val="autoZero"/>
        <c:auto val="1"/>
        <c:lblOffset val="100"/>
        <c:majorUnit val="1"/>
        <c:majorTimeUnit val="months"/>
      </c:dateAx>
      <c:valAx>
        <c:axId val="124674816"/>
        <c:scaling>
          <c:orientation val="minMax"/>
          <c:max val="500000"/>
          <c:min val="100000"/>
        </c:scaling>
        <c:axPos val="l"/>
        <c:majorGridlines/>
        <c:numFmt formatCode="#,##0.00" sourceLinked="1"/>
        <c:tickLblPos val="nextTo"/>
        <c:crossAx val="123530240"/>
        <c:crosses val="autoZero"/>
        <c:crossBetween val="between"/>
      </c:valAx>
    </c:plotArea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Data!$A$512:$A$702</c:f>
              <c:numCache>
                <c:formatCode>d/mm/yy;@</c:formatCode>
                <c:ptCount val="191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41022</c:v>
                </c:pt>
                <c:pt idx="77">
                  <c:v>41023</c:v>
                </c:pt>
                <c:pt idx="78">
                  <c:v>41024</c:v>
                </c:pt>
                <c:pt idx="79">
                  <c:v>41025</c:v>
                </c:pt>
                <c:pt idx="80">
                  <c:v>41026</c:v>
                </c:pt>
                <c:pt idx="81">
                  <c:v>41029</c:v>
                </c:pt>
                <c:pt idx="82">
                  <c:v>41030</c:v>
                </c:pt>
                <c:pt idx="83">
                  <c:v>41031</c:v>
                </c:pt>
                <c:pt idx="84">
                  <c:v>41032</c:v>
                </c:pt>
                <c:pt idx="85">
                  <c:v>41033</c:v>
                </c:pt>
                <c:pt idx="86">
                  <c:v>41036</c:v>
                </c:pt>
                <c:pt idx="87">
                  <c:v>41037</c:v>
                </c:pt>
                <c:pt idx="88">
                  <c:v>41038</c:v>
                </c:pt>
                <c:pt idx="89">
                  <c:v>41039</c:v>
                </c:pt>
                <c:pt idx="90">
                  <c:v>41040</c:v>
                </c:pt>
                <c:pt idx="91">
                  <c:v>41043</c:v>
                </c:pt>
                <c:pt idx="92">
                  <c:v>41044</c:v>
                </c:pt>
                <c:pt idx="93">
                  <c:v>41045</c:v>
                </c:pt>
                <c:pt idx="94">
                  <c:v>41046</c:v>
                </c:pt>
                <c:pt idx="95">
                  <c:v>41047</c:v>
                </c:pt>
                <c:pt idx="96">
                  <c:v>41050</c:v>
                </c:pt>
                <c:pt idx="97">
                  <c:v>41051</c:v>
                </c:pt>
                <c:pt idx="98">
                  <c:v>41052</c:v>
                </c:pt>
                <c:pt idx="99">
                  <c:v>41053</c:v>
                </c:pt>
                <c:pt idx="100">
                  <c:v>41054</c:v>
                </c:pt>
                <c:pt idx="101">
                  <c:v>41058</c:v>
                </c:pt>
                <c:pt idx="102">
                  <c:v>41059</c:v>
                </c:pt>
                <c:pt idx="103">
                  <c:v>41060</c:v>
                </c:pt>
                <c:pt idx="104">
                  <c:v>41061</c:v>
                </c:pt>
                <c:pt idx="105">
                  <c:v>41064</c:v>
                </c:pt>
                <c:pt idx="106">
                  <c:v>41065</c:v>
                </c:pt>
                <c:pt idx="107">
                  <c:v>41066</c:v>
                </c:pt>
                <c:pt idx="108">
                  <c:v>41067</c:v>
                </c:pt>
                <c:pt idx="109">
                  <c:v>41068</c:v>
                </c:pt>
                <c:pt idx="110">
                  <c:v>41071</c:v>
                </c:pt>
                <c:pt idx="111">
                  <c:v>41072</c:v>
                </c:pt>
                <c:pt idx="112">
                  <c:v>41073</c:v>
                </c:pt>
                <c:pt idx="113">
                  <c:v>41074</c:v>
                </c:pt>
                <c:pt idx="114">
                  <c:v>41075</c:v>
                </c:pt>
                <c:pt idx="115">
                  <c:v>41078</c:v>
                </c:pt>
                <c:pt idx="116">
                  <c:v>41079</c:v>
                </c:pt>
                <c:pt idx="117">
                  <c:v>41080</c:v>
                </c:pt>
                <c:pt idx="118">
                  <c:v>41081</c:v>
                </c:pt>
                <c:pt idx="119">
                  <c:v>41082</c:v>
                </c:pt>
                <c:pt idx="120">
                  <c:v>41085</c:v>
                </c:pt>
                <c:pt idx="121">
                  <c:v>41086</c:v>
                </c:pt>
                <c:pt idx="122">
                  <c:v>41087</c:v>
                </c:pt>
                <c:pt idx="123">
                  <c:v>41088</c:v>
                </c:pt>
                <c:pt idx="124">
                  <c:v>41089</c:v>
                </c:pt>
                <c:pt idx="125">
                  <c:v>41092</c:v>
                </c:pt>
                <c:pt idx="126">
                  <c:v>41093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41141</c:v>
                </c:pt>
                <c:pt idx="160">
                  <c:v>41142</c:v>
                </c:pt>
                <c:pt idx="161">
                  <c:v>41143</c:v>
                </c:pt>
                <c:pt idx="162">
                  <c:v>41144</c:v>
                </c:pt>
                <c:pt idx="163">
                  <c:v>41145</c:v>
                </c:pt>
                <c:pt idx="164">
                  <c:v>41148</c:v>
                </c:pt>
                <c:pt idx="165">
                  <c:v>41149</c:v>
                </c:pt>
                <c:pt idx="166">
                  <c:v>41150</c:v>
                </c:pt>
                <c:pt idx="167">
                  <c:v>41151</c:v>
                </c:pt>
                <c:pt idx="168">
                  <c:v>41152</c:v>
                </c:pt>
                <c:pt idx="169">
                  <c:v>41156</c:v>
                </c:pt>
                <c:pt idx="170">
                  <c:v>41157</c:v>
                </c:pt>
                <c:pt idx="171">
                  <c:v>41158</c:v>
                </c:pt>
                <c:pt idx="172">
                  <c:v>41159</c:v>
                </c:pt>
                <c:pt idx="173">
                  <c:v>41162</c:v>
                </c:pt>
                <c:pt idx="174">
                  <c:v>41163</c:v>
                </c:pt>
                <c:pt idx="175">
                  <c:v>41164</c:v>
                </c:pt>
                <c:pt idx="176">
                  <c:v>41165</c:v>
                </c:pt>
                <c:pt idx="177">
                  <c:v>41166</c:v>
                </c:pt>
                <c:pt idx="178">
                  <c:v>41169</c:v>
                </c:pt>
                <c:pt idx="179">
                  <c:v>41170</c:v>
                </c:pt>
                <c:pt idx="180">
                  <c:v>41171</c:v>
                </c:pt>
                <c:pt idx="181">
                  <c:v>41172</c:v>
                </c:pt>
                <c:pt idx="182">
                  <c:v>41173</c:v>
                </c:pt>
                <c:pt idx="183">
                  <c:v>41176</c:v>
                </c:pt>
                <c:pt idx="184">
                  <c:v>41177</c:v>
                </c:pt>
                <c:pt idx="185">
                  <c:v>41178</c:v>
                </c:pt>
                <c:pt idx="186">
                  <c:v>41179</c:v>
                </c:pt>
                <c:pt idx="187">
                  <c:v>41180</c:v>
                </c:pt>
                <c:pt idx="188">
                  <c:v>41183</c:v>
                </c:pt>
                <c:pt idx="189">
                  <c:v>41184</c:v>
                </c:pt>
                <c:pt idx="190">
                  <c:v>41185</c:v>
                </c:pt>
              </c:numCache>
            </c:numRef>
          </c:cat>
          <c:val>
            <c:numRef>
              <c:f>Data!$B$512:$B$702</c:f>
              <c:numCache>
                <c:formatCode>#,##0.00</c:formatCode>
                <c:ptCount val="191"/>
                <c:pt idx="0">
                  <c:v>489080</c:v>
                </c:pt>
                <c:pt idx="1">
                  <c:v>493270</c:v>
                </c:pt>
                <c:pt idx="2">
                  <c:v>493270</c:v>
                </c:pt>
                <c:pt idx="3">
                  <c:v>492200</c:v>
                </c:pt>
                <c:pt idx="4">
                  <c:v>492200</c:v>
                </c:pt>
                <c:pt idx="5">
                  <c:v>492200</c:v>
                </c:pt>
                <c:pt idx="6">
                  <c:v>492200</c:v>
                </c:pt>
                <c:pt idx="7">
                  <c:v>492200</c:v>
                </c:pt>
                <c:pt idx="8">
                  <c:v>492200</c:v>
                </c:pt>
                <c:pt idx="9">
                  <c:v>492200</c:v>
                </c:pt>
                <c:pt idx="10">
                  <c:v>492200</c:v>
                </c:pt>
                <c:pt idx="11">
                  <c:v>492200</c:v>
                </c:pt>
                <c:pt idx="12">
                  <c:v>492200</c:v>
                </c:pt>
                <c:pt idx="13">
                  <c:v>492200</c:v>
                </c:pt>
                <c:pt idx="14">
                  <c:v>492200</c:v>
                </c:pt>
                <c:pt idx="15">
                  <c:v>494380</c:v>
                </c:pt>
                <c:pt idx="16">
                  <c:v>494380</c:v>
                </c:pt>
                <c:pt idx="17">
                  <c:v>494380</c:v>
                </c:pt>
                <c:pt idx="18">
                  <c:v>533050</c:v>
                </c:pt>
                <c:pt idx="19">
                  <c:v>533050</c:v>
                </c:pt>
                <c:pt idx="20">
                  <c:v>533050</c:v>
                </c:pt>
                <c:pt idx="21">
                  <c:v>533050</c:v>
                </c:pt>
                <c:pt idx="22">
                  <c:v>531530</c:v>
                </c:pt>
                <c:pt idx="23">
                  <c:v>531530</c:v>
                </c:pt>
                <c:pt idx="24">
                  <c:v>531530</c:v>
                </c:pt>
                <c:pt idx="25">
                  <c:v>531530</c:v>
                </c:pt>
                <c:pt idx="26">
                  <c:v>531530</c:v>
                </c:pt>
                <c:pt idx="27">
                  <c:v>531530</c:v>
                </c:pt>
                <c:pt idx="28">
                  <c:v>579830</c:v>
                </c:pt>
                <c:pt idx="29">
                  <c:v>579830</c:v>
                </c:pt>
                <c:pt idx="30">
                  <c:v>626690</c:v>
                </c:pt>
                <c:pt idx="31">
                  <c:v>626690</c:v>
                </c:pt>
                <c:pt idx="32">
                  <c:v>626690</c:v>
                </c:pt>
                <c:pt idx="33">
                  <c:v>626690</c:v>
                </c:pt>
                <c:pt idx="34">
                  <c:v>626690</c:v>
                </c:pt>
                <c:pt idx="35">
                  <c:v>618830</c:v>
                </c:pt>
                <c:pt idx="36">
                  <c:v>618830</c:v>
                </c:pt>
                <c:pt idx="37">
                  <c:v>618830</c:v>
                </c:pt>
                <c:pt idx="38">
                  <c:v>618830</c:v>
                </c:pt>
                <c:pt idx="39">
                  <c:v>618830</c:v>
                </c:pt>
                <c:pt idx="40">
                  <c:v>618830</c:v>
                </c:pt>
                <c:pt idx="41">
                  <c:v>613880</c:v>
                </c:pt>
                <c:pt idx="42">
                  <c:v>613880</c:v>
                </c:pt>
                <c:pt idx="43">
                  <c:v>613880</c:v>
                </c:pt>
                <c:pt idx="44">
                  <c:v>613680</c:v>
                </c:pt>
                <c:pt idx="45">
                  <c:v>663540</c:v>
                </c:pt>
                <c:pt idx="46">
                  <c:v>658340</c:v>
                </c:pt>
                <c:pt idx="47">
                  <c:v>658340</c:v>
                </c:pt>
                <c:pt idx="48">
                  <c:v>658340</c:v>
                </c:pt>
                <c:pt idx="49">
                  <c:v>645340</c:v>
                </c:pt>
                <c:pt idx="50">
                  <c:v>632810</c:v>
                </c:pt>
                <c:pt idx="51">
                  <c:v>632810</c:v>
                </c:pt>
                <c:pt idx="52">
                  <c:v>635110</c:v>
                </c:pt>
                <c:pt idx="53">
                  <c:v>635110</c:v>
                </c:pt>
                <c:pt idx="54">
                  <c:v>635110</c:v>
                </c:pt>
                <c:pt idx="55">
                  <c:v>635110</c:v>
                </c:pt>
                <c:pt idx="56">
                  <c:v>635110</c:v>
                </c:pt>
                <c:pt idx="57">
                  <c:v>635110</c:v>
                </c:pt>
                <c:pt idx="58">
                  <c:v>635110</c:v>
                </c:pt>
                <c:pt idx="59">
                  <c:v>635110</c:v>
                </c:pt>
                <c:pt idx="60">
                  <c:v>635110</c:v>
                </c:pt>
                <c:pt idx="61">
                  <c:v>635110</c:v>
                </c:pt>
                <c:pt idx="62">
                  <c:v>635110</c:v>
                </c:pt>
                <c:pt idx="63">
                  <c:v>635110</c:v>
                </c:pt>
                <c:pt idx="64">
                  <c:v>635110</c:v>
                </c:pt>
                <c:pt idx="65">
                  <c:v>635110</c:v>
                </c:pt>
                <c:pt idx="66">
                  <c:v>635110</c:v>
                </c:pt>
                <c:pt idx="67">
                  <c:v>638980</c:v>
                </c:pt>
                <c:pt idx="68">
                  <c:v>638980</c:v>
                </c:pt>
                <c:pt idx="69">
                  <c:v>638880</c:v>
                </c:pt>
                <c:pt idx="70">
                  <c:v>630100</c:v>
                </c:pt>
                <c:pt idx="71">
                  <c:v>627080</c:v>
                </c:pt>
                <c:pt idx="72">
                  <c:v>623010</c:v>
                </c:pt>
                <c:pt idx="73">
                  <c:v>624960</c:v>
                </c:pt>
                <c:pt idx="74">
                  <c:v>624960</c:v>
                </c:pt>
                <c:pt idx="75">
                  <c:v>626130</c:v>
                </c:pt>
                <c:pt idx="76">
                  <c:v>626130</c:v>
                </c:pt>
                <c:pt idx="77">
                  <c:v>631380</c:v>
                </c:pt>
                <c:pt idx="78">
                  <c:v>631380</c:v>
                </c:pt>
                <c:pt idx="79">
                  <c:v>633080</c:v>
                </c:pt>
                <c:pt idx="80">
                  <c:v>623000</c:v>
                </c:pt>
                <c:pt idx="81">
                  <c:v>624410</c:v>
                </c:pt>
                <c:pt idx="82">
                  <c:v>624410</c:v>
                </c:pt>
                <c:pt idx="83">
                  <c:v>624410</c:v>
                </c:pt>
                <c:pt idx="84">
                  <c:v>624410</c:v>
                </c:pt>
                <c:pt idx="85">
                  <c:v>619180</c:v>
                </c:pt>
                <c:pt idx="86">
                  <c:v>590630</c:v>
                </c:pt>
                <c:pt idx="87">
                  <c:v>590630</c:v>
                </c:pt>
                <c:pt idx="88">
                  <c:v>591650</c:v>
                </c:pt>
                <c:pt idx="89">
                  <c:v>591650</c:v>
                </c:pt>
                <c:pt idx="90">
                  <c:v>591650</c:v>
                </c:pt>
                <c:pt idx="91">
                  <c:v>591650</c:v>
                </c:pt>
                <c:pt idx="92">
                  <c:v>583010</c:v>
                </c:pt>
                <c:pt idx="93">
                  <c:v>583010</c:v>
                </c:pt>
                <c:pt idx="94">
                  <c:v>582510</c:v>
                </c:pt>
                <c:pt idx="95">
                  <c:v>582510</c:v>
                </c:pt>
                <c:pt idx="96">
                  <c:v>595340</c:v>
                </c:pt>
                <c:pt idx="97">
                  <c:v>595340</c:v>
                </c:pt>
                <c:pt idx="98">
                  <c:v>598330</c:v>
                </c:pt>
                <c:pt idx="99">
                  <c:v>598330</c:v>
                </c:pt>
                <c:pt idx="100">
                  <c:v>598330</c:v>
                </c:pt>
                <c:pt idx="101">
                  <c:v>598330</c:v>
                </c:pt>
                <c:pt idx="102">
                  <c:v>598330</c:v>
                </c:pt>
                <c:pt idx="103">
                  <c:v>598040</c:v>
                </c:pt>
                <c:pt idx="104">
                  <c:v>594720</c:v>
                </c:pt>
                <c:pt idx="105">
                  <c:v>583160</c:v>
                </c:pt>
                <c:pt idx="106">
                  <c:v>582170</c:v>
                </c:pt>
                <c:pt idx="107">
                  <c:v>582170</c:v>
                </c:pt>
                <c:pt idx="108">
                  <c:v>580740</c:v>
                </c:pt>
                <c:pt idx="109">
                  <c:v>580740</c:v>
                </c:pt>
                <c:pt idx="110">
                  <c:v>579300</c:v>
                </c:pt>
                <c:pt idx="111">
                  <c:v>582030</c:v>
                </c:pt>
                <c:pt idx="112">
                  <c:v>579140</c:v>
                </c:pt>
                <c:pt idx="113">
                  <c:v>577970</c:v>
                </c:pt>
                <c:pt idx="114">
                  <c:v>577970</c:v>
                </c:pt>
                <c:pt idx="115">
                  <c:v>580270</c:v>
                </c:pt>
                <c:pt idx="116">
                  <c:v>580270</c:v>
                </c:pt>
                <c:pt idx="117">
                  <c:v>580270</c:v>
                </c:pt>
                <c:pt idx="118">
                  <c:v>580270</c:v>
                </c:pt>
                <c:pt idx="119">
                  <c:v>579220</c:v>
                </c:pt>
                <c:pt idx="120">
                  <c:v>579750</c:v>
                </c:pt>
                <c:pt idx="121">
                  <c:v>577710</c:v>
                </c:pt>
                <c:pt idx="122">
                  <c:v>577710</c:v>
                </c:pt>
                <c:pt idx="123">
                  <c:v>576770</c:v>
                </c:pt>
                <c:pt idx="124">
                  <c:v>576770</c:v>
                </c:pt>
                <c:pt idx="125">
                  <c:v>573040</c:v>
                </c:pt>
                <c:pt idx="126">
                  <c:v>574630</c:v>
                </c:pt>
                <c:pt idx="127">
                  <c:v>574630</c:v>
                </c:pt>
                <c:pt idx="128">
                  <c:v>574630</c:v>
                </c:pt>
                <c:pt idx="129">
                  <c:v>573800</c:v>
                </c:pt>
                <c:pt idx="130">
                  <c:v>573890</c:v>
                </c:pt>
                <c:pt idx="131">
                  <c:v>573890</c:v>
                </c:pt>
                <c:pt idx="132">
                  <c:v>570900</c:v>
                </c:pt>
                <c:pt idx="133">
                  <c:v>570900</c:v>
                </c:pt>
                <c:pt idx="134">
                  <c:v>570900</c:v>
                </c:pt>
                <c:pt idx="135">
                  <c:v>570710</c:v>
                </c:pt>
                <c:pt idx="136">
                  <c:v>570710</c:v>
                </c:pt>
                <c:pt idx="137">
                  <c:v>570710</c:v>
                </c:pt>
                <c:pt idx="138">
                  <c:v>570710</c:v>
                </c:pt>
                <c:pt idx="139">
                  <c:v>570710</c:v>
                </c:pt>
                <c:pt idx="140">
                  <c:v>565090</c:v>
                </c:pt>
                <c:pt idx="141">
                  <c:v>565090</c:v>
                </c:pt>
                <c:pt idx="142">
                  <c:v>565090</c:v>
                </c:pt>
                <c:pt idx="143">
                  <c:v>565080</c:v>
                </c:pt>
                <c:pt idx="144">
                  <c:v>565080</c:v>
                </c:pt>
                <c:pt idx="145">
                  <c:v>565080</c:v>
                </c:pt>
                <c:pt idx="146">
                  <c:v>565080</c:v>
                </c:pt>
                <c:pt idx="147">
                  <c:v>565080</c:v>
                </c:pt>
                <c:pt idx="148">
                  <c:v>565600</c:v>
                </c:pt>
                <c:pt idx="149">
                  <c:v>565600</c:v>
                </c:pt>
                <c:pt idx="150">
                  <c:v>565810</c:v>
                </c:pt>
                <c:pt idx="151">
                  <c:v>565810</c:v>
                </c:pt>
                <c:pt idx="152">
                  <c:v>565810</c:v>
                </c:pt>
                <c:pt idx="153">
                  <c:v>565810</c:v>
                </c:pt>
                <c:pt idx="154">
                  <c:v>565810</c:v>
                </c:pt>
                <c:pt idx="155">
                  <c:v>565810</c:v>
                </c:pt>
                <c:pt idx="156">
                  <c:v>565810</c:v>
                </c:pt>
                <c:pt idx="157">
                  <c:v>565810</c:v>
                </c:pt>
                <c:pt idx="158">
                  <c:v>565810</c:v>
                </c:pt>
                <c:pt idx="159">
                  <c:v>565810</c:v>
                </c:pt>
                <c:pt idx="160">
                  <c:v>565810</c:v>
                </c:pt>
                <c:pt idx="161">
                  <c:v>565810</c:v>
                </c:pt>
                <c:pt idx="162">
                  <c:v>570930</c:v>
                </c:pt>
                <c:pt idx="163">
                  <c:v>570930</c:v>
                </c:pt>
                <c:pt idx="164">
                  <c:v>569630</c:v>
                </c:pt>
                <c:pt idx="165">
                  <c:v>569630</c:v>
                </c:pt>
                <c:pt idx="166">
                  <c:v>569630</c:v>
                </c:pt>
                <c:pt idx="167">
                  <c:v>570600</c:v>
                </c:pt>
                <c:pt idx="168">
                  <c:v>570600</c:v>
                </c:pt>
                <c:pt idx="169">
                  <c:v>570600</c:v>
                </c:pt>
                <c:pt idx="170">
                  <c:v>570600</c:v>
                </c:pt>
                <c:pt idx="171">
                  <c:v>570600</c:v>
                </c:pt>
                <c:pt idx="172">
                  <c:v>567720</c:v>
                </c:pt>
                <c:pt idx="173">
                  <c:v>567720</c:v>
                </c:pt>
                <c:pt idx="174">
                  <c:v>566480</c:v>
                </c:pt>
                <c:pt idx="175">
                  <c:v>568110</c:v>
                </c:pt>
                <c:pt idx="176">
                  <c:v>568110</c:v>
                </c:pt>
                <c:pt idx="177">
                  <c:v>566250</c:v>
                </c:pt>
                <c:pt idx="178">
                  <c:v>566250</c:v>
                </c:pt>
                <c:pt idx="179">
                  <c:v>564380</c:v>
                </c:pt>
                <c:pt idx="180">
                  <c:v>564380</c:v>
                </c:pt>
                <c:pt idx="181">
                  <c:v>564380</c:v>
                </c:pt>
                <c:pt idx="182">
                  <c:v>564380</c:v>
                </c:pt>
                <c:pt idx="183">
                  <c:v>564380</c:v>
                </c:pt>
                <c:pt idx="184">
                  <c:v>565560</c:v>
                </c:pt>
                <c:pt idx="185">
                  <c:v>565560</c:v>
                </c:pt>
                <c:pt idx="186">
                  <c:v>568550</c:v>
                </c:pt>
                <c:pt idx="187">
                  <c:v>568550</c:v>
                </c:pt>
                <c:pt idx="188">
                  <c:v>568550</c:v>
                </c:pt>
                <c:pt idx="189">
                  <c:v>568550</c:v>
                </c:pt>
                <c:pt idx="190">
                  <c:v>568660</c:v>
                </c:pt>
              </c:numCache>
            </c:numRef>
          </c:val>
        </c:ser>
        <c:marker val="1"/>
        <c:axId val="124697984"/>
        <c:axId val="124699776"/>
      </c:lineChart>
      <c:dateAx>
        <c:axId val="124697984"/>
        <c:scaling>
          <c:orientation val="minMax"/>
        </c:scaling>
        <c:axPos val="b"/>
        <c:numFmt formatCode="d/mm/yy;@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4699776"/>
        <c:crosses val="autoZero"/>
        <c:auto val="1"/>
        <c:lblOffset val="100"/>
        <c:majorUnit val="1"/>
        <c:majorTimeUnit val="months"/>
      </c:dateAx>
      <c:valAx>
        <c:axId val="124699776"/>
        <c:scaling>
          <c:orientation val="minMax"/>
          <c:min val="450000"/>
        </c:scaling>
        <c:axPos val="l"/>
        <c:majorGridlines/>
        <c:numFmt formatCode="#,##0.00" sourceLinked="1"/>
        <c:tickLblPos val="nextTo"/>
        <c:crossAx val="124697984"/>
        <c:crosses val="autoZero"/>
        <c:crossBetween val="between"/>
      </c:valAx>
    </c:plotArea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Data!$E$13:$E$702</c:f>
              <c:strCache>
                <c:ptCount val="688"/>
                <c:pt idx="0">
                  <c:v>2010-3</c:v>
                </c:pt>
                <c:pt idx="5">
                  <c:v>2010-4</c:v>
                </c:pt>
                <c:pt idx="9">
                  <c:v>2010-5</c:v>
                </c:pt>
                <c:pt idx="14">
                  <c:v>2010-6</c:v>
                </c:pt>
                <c:pt idx="19">
                  <c:v>2010-7</c:v>
                </c:pt>
                <c:pt idx="24">
                  <c:v>2010-8</c:v>
                </c:pt>
                <c:pt idx="28">
                  <c:v>2010-9</c:v>
                </c:pt>
                <c:pt idx="33">
                  <c:v>2010-10</c:v>
                </c:pt>
                <c:pt idx="38">
                  <c:v>2010-11</c:v>
                </c:pt>
                <c:pt idx="43">
                  <c:v>2010-12</c:v>
                </c:pt>
                <c:pt idx="48">
                  <c:v>2010-13</c:v>
                </c:pt>
                <c:pt idx="53">
                  <c:v>2010-14</c:v>
                </c:pt>
                <c:pt idx="57">
                  <c:v>2010-15</c:v>
                </c:pt>
                <c:pt idx="62">
                  <c:v>2010-16</c:v>
                </c:pt>
                <c:pt idx="67">
                  <c:v>2010-17</c:v>
                </c:pt>
                <c:pt idx="72">
                  <c:v>2010-18</c:v>
                </c:pt>
                <c:pt idx="77">
                  <c:v>2010-19</c:v>
                </c:pt>
                <c:pt idx="82">
                  <c:v>2010-20</c:v>
                </c:pt>
                <c:pt idx="87">
                  <c:v>2010-21</c:v>
                </c:pt>
                <c:pt idx="92">
                  <c:v>2010-22</c:v>
                </c:pt>
                <c:pt idx="97">
                  <c:v>2010-23</c:v>
                </c:pt>
                <c:pt idx="101">
                  <c:v>2010-24</c:v>
                </c:pt>
                <c:pt idx="106">
                  <c:v>2010-25</c:v>
                </c:pt>
                <c:pt idx="111">
                  <c:v>2010-26</c:v>
                </c:pt>
                <c:pt idx="116">
                  <c:v>2010-27</c:v>
                </c:pt>
                <c:pt idx="121">
                  <c:v>2010-28</c:v>
                </c:pt>
                <c:pt idx="125">
                  <c:v>2010-29</c:v>
                </c:pt>
                <c:pt idx="130">
                  <c:v>2010-30</c:v>
                </c:pt>
                <c:pt idx="135">
                  <c:v>2010-31</c:v>
                </c:pt>
                <c:pt idx="140">
                  <c:v>2010-32</c:v>
                </c:pt>
                <c:pt idx="145">
                  <c:v>2010-33</c:v>
                </c:pt>
                <c:pt idx="150">
                  <c:v>2010-34</c:v>
                </c:pt>
                <c:pt idx="155">
                  <c:v>2010-35</c:v>
                </c:pt>
                <c:pt idx="160">
                  <c:v>2010-36</c:v>
                </c:pt>
                <c:pt idx="165">
                  <c:v>2010-37</c:v>
                </c:pt>
                <c:pt idx="169">
                  <c:v>2010-38</c:v>
                </c:pt>
                <c:pt idx="174">
                  <c:v>2010-39</c:v>
                </c:pt>
                <c:pt idx="179">
                  <c:v>2010-40</c:v>
                </c:pt>
                <c:pt idx="184">
                  <c:v>2010-41</c:v>
                </c:pt>
                <c:pt idx="189">
                  <c:v>2010-42</c:v>
                </c:pt>
                <c:pt idx="194">
                  <c:v>2010-43</c:v>
                </c:pt>
                <c:pt idx="199">
                  <c:v>2010-44</c:v>
                </c:pt>
                <c:pt idx="204">
                  <c:v>2010-45</c:v>
                </c:pt>
                <c:pt idx="209">
                  <c:v>2010-46</c:v>
                </c:pt>
                <c:pt idx="214">
                  <c:v>2010-47</c:v>
                </c:pt>
                <c:pt idx="219">
                  <c:v>2010-48</c:v>
                </c:pt>
                <c:pt idx="223">
                  <c:v>2010-49</c:v>
                </c:pt>
                <c:pt idx="228">
                  <c:v>2010-50</c:v>
                </c:pt>
                <c:pt idx="233">
                  <c:v>2010-51</c:v>
                </c:pt>
                <c:pt idx="238">
                  <c:v>2010-52</c:v>
                </c:pt>
                <c:pt idx="242">
                  <c:v>2010-53</c:v>
                </c:pt>
                <c:pt idx="247">
                  <c:v>2011-2</c:v>
                </c:pt>
                <c:pt idx="252">
                  <c:v>2011-3</c:v>
                </c:pt>
                <c:pt idx="257">
                  <c:v>2011-4</c:v>
                </c:pt>
                <c:pt idx="261">
                  <c:v>2011-5</c:v>
                </c:pt>
                <c:pt idx="266">
                  <c:v>2011-6</c:v>
                </c:pt>
                <c:pt idx="271">
                  <c:v>2011-7</c:v>
                </c:pt>
                <c:pt idx="276">
                  <c:v>2011-8</c:v>
                </c:pt>
                <c:pt idx="281">
                  <c:v>2011-9</c:v>
                </c:pt>
                <c:pt idx="285">
                  <c:v>2011-10</c:v>
                </c:pt>
                <c:pt idx="290">
                  <c:v>2011-11</c:v>
                </c:pt>
                <c:pt idx="295">
                  <c:v>2011-12</c:v>
                </c:pt>
                <c:pt idx="300">
                  <c:v>2011-13</c:v>
                </c:pt>
                <c:pt idx="305">
                  <c:v>2011-14</c:v>
                </c:pt>
                <c:pt idx="310">
                  <c:v>2011-15</c:v>
                </c:pt>
                <c:pt idx="315">
                  <c:v>2011-16</c:v>
                </c:pt>
                <c:pt idx="320">
                  <c:v>2011-17</c:v>
                </c:pt>
                <c:pt idx="324">
                  <c:v>2011-18</c:v>
                </c:pt>
                <c:pt idx="329">
                  <c:v>2011-19</c:v>
                </c:pt>
                <c:pt idx="334">
                  <c:v>2011-20</c:v>
                </c:pt>
                <c:pt idx="339">
                  <c:v>2011-21</c:v>
                </c:pt>
                <c:pt idx="344">
                  <c:v>2011-22</c:v>
                </c:pt>
                <c:pt idx="349">
                  <c:v>2011-23</c:v>
                </c:pt>
                <c:pt idx="353">
                  <c:v>2011-24</c:v>
                </c:pt>
                <c:pt idx="358">
                  <c:v>2011-25</c:v>
                </c:pt>
                <c:pt idx="363">
                  <c:v>2011-26</c:v>
                </c:pt>
                <c:pt idx="368">
                  <c:v>2011-27</c:v>
                </c:pt>
                <c:pt idx="373">
                  <c:v>2011-28</c:v>
                </c:pt>
                <c:pt idx="377">
                  <c:v>2011-29</c:v>
                </c:pt>
                <c:pt idx="382">
                  <c:v>2011-30</c:v>
                </c:pt>
                <c:pt idx="387">
                  <c:v>2011-31</c:v>
                </c:pt>
                <c:pt idx="392">
                  <c:v>2011-32</c:v>
                </c:pt>
                <c:pt idx="397">
                  <c:v>2011-33</c:v>
                </c:pt>
                <c:pt idx="402">
                  <c:v>2011-34</c:v>
                </c:pt>
                <c:pt idx="407">
                  <c:v>2011-35</c:v>
                </c:pt>
                <c:pt idx="412">
                  <c:v>2011-36</c:v>
                </c:pt>
                <c:pt idx="417">
                  <c:v>2011-37</c:v>
                </c:pt>
                <c:pt idx="421">
                  <c:v>2011-38</c:v>
                </c:pt>
                <c:pt idx="426">
                  <c:v>2011-39</c:v>
                </c:pt>
                <c:pt idx="431">
                  <c:v>2011-40</c:v>
                </c:pt>
                <c:pt idx="436">
                  <c:v>2011-41</c:v>
                </c:pt>
                <c:pt idx="441">
                  <c:v>2011-42</c:v>
                </c:pt>
                <c:pt idx="446">
                  <c:v>2011-43</c:v>
                </c:pt>
                <c:pt idx="451">
                  <c:v>2011-44</c:v>
                </c:pt>
                <c:pt idx="456">
                  <c:v>2011-45</c:v>
                </c:pt>
                <c:pt idx="461">
                  <c:v>2011-46</c:v>
                </c:pt>
                <c:pt idx="466">
                  <c:v>2011-47</c:v>
                </c:pt>
                <c:pt idx="471">
                  <c:v>2011-48</c:v>
                </c:pt>
                <c:pt idx="475">
                  <c:v>2011-49</c:v>
                </c:pt>
                <c:pt idx="480">
                  <c:v>2011-50</c:v>
                </c:pt>
                <c:pt idx="485">
                  <c:v>2011-51</c:v>
                </c:pt>
                <c:pt idx="490">
                  <c:v>2011-52</c:v>
                </c:pt>
                <c:pt idx="495">
                  <c:v>2011-53</c:v>
                </c:pt>
                <c:pt idx="499">
                  <c:v>2012-1</c:v>
                </c:pt>
                <c:pt idx="503">
                  <c:v>2012-2</c:v>
                </c:pt>
                <c:pt idx="508">
                  <c:v>2012-3</c:v>
                </c:pt>
                <c:pt idx="512">
                  <c:v>2012-4</c:v>
                </c:pt>
                <c:pt idx="517">
                  <c:v>2012-5</c:v>
                </c:pt>
                <c:pt idx="522">
                  <c:v>2012-6</c:v>
                </c:pt>
                <c:pt idx="527">
                  <c:v>2012-7</c:v>
                </c:pt>
                <c:pt idx="532">
                  <c:v>2012-8</c:v>
                </c:pt>
                <c:pt idx="536">
                  <c:v>2012-9</c:v>
                </c:pt>
                <c:pt idx="541">
                  <c:v>2012-10</c:v>
                </c:pt>
                <c:pt idx="546">
                  <c:v>2012-11</c:v>
                </c:pt>
                <c:pt idx="551">
                  <c:v>2012-12</c:v>
                </c:pt>
                <c:pt idx="556">
                  <c:v>2012-13</c:v>
                </c:pt>
                <c:pt idx="561">
                  <c:v>2012-14</c:v>
                </c:pt>
                <c:pt idx="565">
                  <c:v>2012-15</c:v>
                </c:pt>
                <c:pt idx="570">
                  <c:v>2012-16</c:v>
                </c:pt>
                <c:pt idx="575">
                  <c:v>2012-17</c:v>
                </c:pt>
                <c:pt idx="580">
                  <c:v>2012-18</c:v>
                </c:pt>
                <c:pt idx="585">
                  <c:v>2012-19</c:v>
                </c:pt>
                <c:pt idx="590">
                  <c:v>2012-20</c:v>
                </c:pt>
                <c:pt idx="595">
                  <c:v>2012-21</c:v>
                </c:pt>
                <c:pt idx="600">
                  <c:v>2012-22</c:v>
                </c:pt>
                <c:pt idx="604">
                  <c:v>2012-23</c:v>
                </c:pt>
                <c:pt idx="609">
                  <c:v>2012-24</c:v>
                </c:pt>
                <c:pt idx="614">
                  <c:v>2012-25</c:v>
                </c:pt>
                <c:pt idx="619">
                  <c:v>2012-26</c:v>
                </c:pt>
                <c:pt idx="624">
                  <c:v>2012-27</c:v>
                </c:pt>
                <c:pt idx="628">
                  <c:v>2012-28</c:v>
                </c:pt>
                <c:pt idx="633">
                  <c:v>2012-29</c:v>
                </c:pt>
                <c:pt idx="638">
                  <c:v>2012-30</c:v>
                </c:pt>
                <c:pt idx="643">
                  <c:v>2012-31</c:v>
                </c:pt>
                <c:pt idx="648">
                  <c:v>2012-32</c:v>
                </c:pt>
                <c:pt idx="653">
                  <c:v>2012-33</c:v>
                </c:pt>
                <c:pt idx="658">
                  <c:v>2012-34</c:v>
                </c:pt>
                <c:pt idx="663">
                  <c:v>2012-35</c:v>
                </c:pt>
                <c:pt idx="668">
                  <c:v>2012-36</c:v>
                </c:pt>
                <c:pt idx="672">
                  <c:v>2012-37</c:v>
                </c:pt>
                <c:pt idx="677">
                  <c:v>2012-38</c:v>
                </c:pt>
                <c:pt idx="682">
                  <c:v>2012-39</c:v>
                </c:pt>
                <c:pt idx="687">
                  <c:v>2012-40</c:v>
                </c:pt>
              </c:strCache>
            </c:strRef>
          </c:cat>
          <c:val>
            <c:numRef>
              <c:f>Data!$K$13:$K$702</c:f>
              <c:numCache>
                <c:formatCode>0.00%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-2.3800000000000002E-2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8.1950419995902479E-4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8.3930399181166831E-3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-3.0450669914738123E-3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6.4956220728975764E-2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4.0152963671128104E-2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6.985294117647059E-2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6.1340206185567007E-2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4.5653229723166586E-2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-1.269546369407029E-2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3.1833150384193196E-2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-2.249240121580558E-2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0.13308457711442798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4.3770581778265642E-2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6.2311029315104509E-2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4.4301447840613788E-2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-6.5410593672236048E-2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-6.3395460885000638E-4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2.9561025120527783E-2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-3.2039433148490452E-3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9.7292619606873534E-2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3.2334384858044164E-2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3.9288442649787186E-3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-3.587346450701163E-3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4.0802967488544624E-2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2.6939203354297694E-2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6.3284678983362257E-3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-2.4343239679480676E-3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1.443823080833757E-2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2.2551869299388592E-2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2.7935698882572045E-2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5.2064460760942122E-2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2.8731985860600016E-2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4.5374449339207049E-2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1.1293721028234303E-2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4.2086840570047503E-2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1.1516314779270634E-2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4.5461733080328907E-2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3.5090372835211374E-2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-1.2055234894425367E-2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-2.9581422866439876E-4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4.3201657049859447E-2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2.9286626010494966E-2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2.0599379951774025E-2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2.1601188065343595E-2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-9.5149993392361562E-3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-1.8545697131420947E-2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9.040239260467646E-3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6.4668238464129335E-2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1.52483391331857E-2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1.7013585940421287E-2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5.9133525338562413E-2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-7.7528349919000232E-3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4.0932944606413994E-2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-1.2883710508626484E-2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-1.3392350471002156E-2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-2.5882894282756239E-3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3.5580416354304825E-2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-2.2218509856331441E-2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1.2358334757104619E-2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1.4626462646264626E-3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-3.7973261431299851E-2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1.2262057690061895E-2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-1.1421319796954314E-2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-1.6162912825300503E-2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-5.9308463317715439E-4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0.11690700848614326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-2.6034748419318846E-3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6.6588536117621985E-2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9.4545999400659275E-2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-3.7417294090805388E-2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9.0068736667456746E-3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-3.1336622034296456E-2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1.2852847026869726E-2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1.4030551166020208E-2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4.6278806195693238E-3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0.14064115822130299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7.2941564328690344E-3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0.13881274802601973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6.1251616611582127E-2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0.14792999559933651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4.9659402553743626E-2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1.1827503862902093E-2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0.16545424255886274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9.3150684931506845E-3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0.1192465656422603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4.561558901682905E-2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-2.1177467174925878E-2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7.768230615482887E-3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6.3793244458984219E-3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8.2994717594473785E-2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-2.8515148672732388E-3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9.0869753353526608E-2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8.0816791128434193E-2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-1.2542086198918126E-2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-7.9989657902816598E-3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7.2424578093438455E-2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-3.528571862563417E-2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-1.2643479082363684E-2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-1.5149582190470115E-3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-2.7470333636784691E-3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-5.4099069521628421E-2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1.7269695071364475E-3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6.2367954026873998E-3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5.0223401753619777E-3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-2.5353901693045643E-2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-6.6191096783044107E-3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1.6744346625237356E-3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-8.9613455805056272E-4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-1.1573954290642518E-2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1.3262599469496021E-3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-5.0540257929592193E-3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-3.3280784725871432E-4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-9.8649051181861191E-3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9.2022368514192677E-4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3.7128712871287129E-4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6.7513829730828367E-3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1.7028597510664817E-3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-5.0473186119873821E-3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-2.5893045867681251E-3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-3.30242825607064E-3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7.3886388603423229E-3</c:v>
                </c:pt>
                <c:pt idx="688">
                  <c:v>0</c:v>
                </c:pt>
                <c:pt idx="689">
                  <c:v>0</c:v>
                </c:pt>
              </c:numCache>
            </c:numRef>
          </c:val>
        </c:ser>
        <c:axId val="124719488"/>
        <c:axId val="124721024"/>
      </c:barChart>
      <c:catAx>
        <c:axId val="12471948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4721024"/>
        <c:crosses val="autoZero"/>
        <c:auto val="1"/>
        <c:lblAlgn val="ctr"/>
        <c:lblOffset val="100"/>
      </c:catAx>
      <c:valAx>
        <c:axId val="124721024"/>
        <c:scaling>
          <c:orientation val="minMax"/>
        </c:scaling>
        <c:axPos val="l"/>
        <c:majorGridlines/>
        <c:numFmt formatCode="0.00%" sourceLinked="1"/>
        <c:tickLblPos val="nextTo"/>
        <c:crossAx val="124719488"/>
        <c:crosses val="autoZero"/>
        <c:crossBetween val="between"/>
      </c:valAx>
    </c:plotArea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Data!$G$27:$G$702</c:f>
              <c:strCache>
                <c:ptCount val="674"/>
                <c:pt idx="0">
                  <c:v>2010-2</c:v>
                </c:pt>
                <c:pt idx="19">
                  <c:v>2010-3</c:v>
                </c:pt>
                <c:pt idx="42">
                  <c:v>2010-4</c:v>
                </c:pt>
                <c:pt idx="63">
                  <c:v>2010-5</c:v>
                </c:pt>
                <c:pt idx="83">
                  <c:v>2010-6</c:v>
                </c:pt>
                <c:pt idx="105">
                  <c:v>2010-7</c:v>
                </c:pt>
                <c:pt idx="126">
                  <c:v>2010-8</c:v>
                </c:pt>
                <c:pt idx="148">
                  <c:v>2010-9</c:v>
                </c:pt>
                <c:pt idx="169">
                  <c:v>2010-10</c:v>
                </c:pt>
                <c:pt idx="190">
                  <c:v>2010-11</c:v>
                </c:pt>
                <c:pt idx="211">
                  <c:v>2010-12</c:v>
                </c:pt>
                <c:pt idx="233">
                  <c:v>2011-1</c:v>
                </c:pt>
                <c:pt idx="253">
                  <c:v>2011-2</c:v>
                </c:pt>
                <c:pt idx="272">
                  <c:v>2011-3</c:v>
                </c:pt>
                <c:pt idx="295">
                  <c:v>2011-4</c:v>
                </c:pt>
                <c:pt idx="315">
                  <c:v>2011-5</c:v>
                </c:pt>
                <c:pt idx="336">
                  <c:v>2011-6</c:v>
                </c:pt>
                <c:pt idx="358">
                  <c:v>2011-7</c:v>
                </c:pt>
                <c:pt idx="378">
                  <c:v>2011-8</c:v>
                </c:pt>
                <c:pt idx="401">
                  <c:v>2011-9</c:v>
                </c:pt>
                <c:pt idx="422">
                  <c:v>2011-10</c:v>
                </c:pt>
                <c:pt idx="443">
                  <c:v>2011-11</c:v>
                </c:pt>
                <c:pt idx="464">
                  <c:v>2011-12</c:v>
                </c:pt>
                <c:pt idx="485">
                  <c:v>2012-1</c:v>
                </c:pt>
                <c:pt idx="505">
                  <c:v>2012-2</c:v>
                </c:pt>
                <c:pt idx="525">
                  <c:v>2012-3</c:v>
                </c:pt>
                <c:pt idx="547">
                  <c:v>2012-4</c:v>
                </c:pt>
                <c:pt idx="567">
                  <c:v>2012-5</c:v>
                </c:pt>
                <c:pt idx="589">
                  <c:v>2012-6</c:v>
                </c:pt>
                <c:pt idx="610">
                  <c:v>2012-7</c:v>
                </c:pt>
                <c:pt idx="631">
                  <c:v>2012-8</c:v>
                </c:pt>
                <c:pt idx="654">
                  <c:v>2012-9</c:v>
                </c:pt>
                <c:pt idx="673">
                  <c:v>2012-10</c:v>
                </c:pt>
              </c:strCache>
            </c:strRef>
          </c:cat>
          <c:val>
            <c:numRef>
              <c:f>Data!$M$27:$M$702</c:f>
              <c:numCache>
                <c:formatCode>0.00%</c:formatCode>
                <c:ptCount val="676"/>
                <c:pt idx="0">
                  <c:v>-2.3E-2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7.0624360286591609E-2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0.2349904397705545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-4.1802136553647203E-3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0.3120335820895524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-3.23498044792037E-2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0.16825863335782512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6.9392033542976933E-2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8.1454616741815325E-2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0.1333272908547086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8.1413947536788225E-2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7.3435882265936989E-2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3.272476748191526E-2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5.436957971981321E-2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8.5099652008857954E-2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1.1137026239067056E-2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2.2317052073121502E-2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-4.8905685920577618E-2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0.18747405254729849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2.9767256018379783E-2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0.18551750897274227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0.47011414310845639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0.17899482384371349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0.15441627720341783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8.9903492271203075E-2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0.1609229903386174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2.6307709710259683E-2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-1.6847475240509519E-2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-4.7548886148524205E-2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-3.6454129674468656E-2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-1.3890827865419517E-2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9.7685283499681468E-3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-3.5927094286715739E-3</c:v>
                </c:pt>
                <c:pt idx="674">
                  <c:v>0</c:v>
                </c:pt>
                <c:pt idx="675">
                  <c:v>0</c:v>
                </c:pt>
              </c:numCache>
            </c:numRef>
          </c:val>
        </c:ser>
        <c:axId val="124789888"/>
        <c:axId val="124791424"/>
      </c:barChart>
      <c:catAx>
        <c:axId val="12478988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4791424"/>
        <c:crosses val="autoZero"/>
        <c:auto val="1"/>
        <c:lblAlgn val="ctr"/>
        <c:lblOffset val="100"/>
      </c:catAx>
      <c:valAx>
        <c:axId val="124791424"/>
        <c:scaling>
          <c:orientation val="minMax"/>
        </c:scaling>
        <c:axPos val="l"/>
        <c:majorGridlines/>
        <c:numFmt formatCode="0.00%" sourceLinked="1"/>
        <c:tickLblPos val="nextTo"/>
        <c:crossAx val="124789888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5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5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5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5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5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53" workbookViewId="0" zoomToFit="1"/>
  </sheetViews>
  <pageMargins left="0.7" right="0.7" top="0.75" bottom="0.75" header="0.3" footer="0.3"/>
  <pageSetup paperSize="9"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9853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9853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2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5"/>
  <cols>
    <col min="1" max="1" width="8.7109375" style="2" bestFit="1" customWidth="1"/>
    <col min="2" max="2" width="10.140625" style="1" bestFit="1" customWidth="1"/>
    <col min="3" max="3" width="6" style="3" bestFit="1" customWidth="1"/>
    <col min="4" max="4" width="8.42578125" hidden="1" customWidth="1"/>
    <col min="5" max="5" width="9.42578125" bestFit="1" customWidth="1"/>
    <col min="6" max="6" width="9.140625" hidden="1" customWidth="1"/>
    <col min="7" max="7" width="10.28515625" bestFit="1" customWidth="1"/>
    <col min="8" max="8" width="12.140625" style="4" hidden="1" customWidth="1"/>
    <col min="9" max="9" width="10.5703125" style="1" hidden="1" customWidth="1"/>
    <col min="10" max="10" width="12.28515625" style="1" bestFit="1" customWidth="1"/>
    <col min="11" max="11" width="14" style="4" bestFit="1" customWidth="1"/>
    <col min="12" max="12" width="11.28515625" style="1" bestFit="1" customWidth="1"/>
    <col min="13" max="13" width="14.7109375" style="4" bestFit="1" customWidth="1"/>
  </cols>
  <sheetData>
    <row r="1" spans="1:13">
      <c r="J1" s="11" t="s">
        <v>17</v>
      </c>
      <c r="K1" s="4">
        <f>MEDIAN(K8:K1000)</f>
        <v>1.7028597510664817E-3</v>
      </c>
      <c r="M1" s="4">
        <f>MEDIAN(M8:M1000)</f>
        <v>6.9392033542976933E-2</v>
      </c>
    </row>
    <row r="2" spans="1:13">
      <c r="J2" s="11" t="s">
        <v>16</v>
      </c>
      <c r="K2" s="10">
        <f>COUNTIF(K8:K1000,"&gt;"&amp;K1)</f>
        <v>71</v>
      </c>
      <c r="M2" s="10">
        <f>COUNTIF(M8:M1000,"&gt;"&amp;M1)</f>
        <v>16</v>
      </c>
    </row>
    <row r="3" spans="1:13">
      <c r="J3" s="11" t="s">
        <v>14</v>
      </c>
      <c r="K3" s="4">
        <f>AVERAGEIF(K8:K1000,"&gt;0")</f>
        <v>4.0417610148528571E-2</v>
      </c>
      <c r="M3" s="4">
        <f>AVERAGEIF(M8:M1000,"&gt;0")</f>
        <v>0.12182356859723255</v>
      </c>
    </row>
    <row r="4" spans="1:13">
      <c r="J4" s="11" t="s">
        <v>15</v>
      </c>
      <c r="K4" s="4">
        <f>AVERAGEIF(K8:K1000,"&lt;0")</f>
        <v>-1.3535288356741053E-2</v>
      </c>
      <c r="M4" s="4">
        <f>AVERAGEIF(M8:M1000,"&lt;0")</f>
        <v>-2.5196636934748832E-2</v>
      </c>
    </row>
    <row r="5" spans="1:13">
      <c r="J5" s="11" t="s">
        <v>12</v>
      </c>
      <c r="K5" s="10">
        <f>COUNTIF(K8:K1004,"&gt;0")</f>
        <v>78</v>
      </c>
      <c r="M5" s="10">
        <f>COUNTIF(M8:M1004,"&gt;0")</f>
        <v>24</v>
      </c>
    </row>
    <row r="6" spans="1:13">
      <c r="J6" s="11" t="s">
        <v>13</v>
      </c>
      <c r="K6" s="10">
        <f>COUNTIF(K8:K1004,"&lt;0")</f>
        <v>44</v>
      </c>
      <c r="M6" s="10">
        <f>COUNTIF(M8:M1004,"&lt;0")</f>
        <v>9</v>
      </c>
    </row>
    <row r="7" spans="1:13">
      <c r="A7" s="5" t="s">
        <v>0</v>
      </c>
      <c r="B7" s="6" t="s">
        <v>1</v>
      </c>
      <c r="C7" s="7" t="s">
        <v>2</v>
      </c>
      <c r="D7" s="8" t="s">
        <v>4</v>
      </c>
      <c r="E7" s="8" t="s">
        <v>3</v>
      </c>
      <c r="F7" s="8" t="s">
        <v>6</v>
      </c>
      <c r="G7" s="8" t="s">
        <v>7</v>
      </c>
      <c r="H7" s="9" t="s">
        <v>5</v>
      </c>
      <c r="I7" s="6" t="s">
        <v>8</v>
      </c>
      <c r="J7" s="6"/>
      <c r="K7" s="9" t="s">
        <v>11</v>
      </c>
      <c r="L7" s="6" t="s">
        <v>9</v>
      </c>
      <c r="M7" s="9" t="s">
        <v>10</v>
      </c>
    </row>
    <row r="8" spans="1:13">
      <c r="A8" s="2">
        <v>40182</v>
      </c>
      <c r="B8" s="1">
        <v>50000</v>
      </c>
      <c r="C8" s="3">
        <v>0</v>
      </c>
      <c r="D8" s="2" t="str">
        <f>YEAR(A8) &amp; "-" &amp; WEEKNUM(A8)</f>
        <v>2010-2</v>
      </c>
      <c r="E8" s="2" t="str">
        <f>IF(D8&lt;&gt;D7,D8,"")</f>
        <v>2010-2</v>
      </c>
      <c r="F8" s="2" t="str">
        <f>YEAR(A8) &amp; "-" &amp; MONTH(A8)</f>
        <v>2010-1</v>
      </c>
      <c r="G8" s="2" t="str">
        <f>IF(F8&lt;&gt;F7,F8,"")</f>
        <v>2010-1</v>
      </c>
      <c r="I8" s="1">
        <v>50000</v>
      </c>
      <c r="L8" s="1">
        <v>50000</v>
      </c>
    </row>
    <row r="9" spans="1:13">
      <c r="A9" s="2">
        <v>40183</v>
      </c>
      <c r="B9" s="1">
        <v>50000</v>
      </c>
      <c r="C9" s="3">
        <v>0</v>
      </c>
      <c r="D9" s="2" t="str">
        <f t="shared" ref="D9:D12" si="0">YEAR(A9) &amp; "-" &amp; WEEKNUM(A9)</f>
        <v>2010-2</v>
      </c>
      <c r="E9" s="2" t="str">
        <f t="shared" ref="E9:E12" si="1">IF(D9&lt;&gt;D8,D9,"")</f>
        <v/>
      </c>
      <c r="F9" s="2" t="str">
        <f t="shared" ref="F9:F12" si="2">YEAR(A9) &amp; "-" &amp; MONTH(A9)</f>
        <v>2010-1</v>
      </c>
      <c r="G9" s="2" t="str">
        <f t="shared" ref="G9:G12" si="3">IF(F9&lt;&gt;F8,F9,"")</f>
        <v/>
      </c>
      <c r="H9" s="4">
        <f>(B9-B8)/B8</f>
        <v>0</v>
      </c>
      <c r="I9" s="1">
        <f>IF(E9&lt;&gt;"",B9,I8)</f>
        <v>50000</v>
      </c>
      <c r="L9" s="1">
        <f>IF(G9&lt;&gt;"",B9,L8)</f>
        <v>50000</v>
      </c>
    </row>
    <row r="10" spans="1:13">
      <c r="A10" s="2">
        <v>40184</v>
      </c>
      <c r="B10" s="1">
        <v>50000</v>
      </c>
      <c r="C10" s="3">
        <v>0</v>
      </c>
      <c r="D10" s="2" t="str">
        <f t="shared" si="0"/>
        <v>2010-2</v>
      </c>
      <c r="E10" s="2" t="str">
        <f t="shared" si="1"/>
        <v/>
      </c>
      <c r="F10" s="2" t="str">
        <f t="shared" si="2"/>
        <v>2010-1</v>
      </c>
      <c r="G10" s="2" t="str">
        <f t="shared" si="3"/>
        <v/>
      </c>
      <c r="H10" s="4">
        <f t="shared" ref="H10:H12" si="4">(B10-B9)/B9</f>
        <v>0</v>
      </c>
      <c r="I10" s="1">
        <f t="shared" ref="I10:I12" si="5">IF(E10&lt;&gt;"",B10,I9)</f>
        <v>50000</v>
      </c>
      <c r="L10" s="1">
        <f t="shared" ref="L10:L12" si="6">IF(G10&lt;&gt;"",B10,L9)</f>
        <v>50000</v>
      </c>
    </row>
    <row r="11" spans="1:13">
      <c r="A11" s="2">
        <v>40185</v>
      </c>
      <c r="B11" s="1">
        <v>50000</v>
      </c>
      <c r="C11" s="3">
        <v>0</v>
      </c>
      <c r="D11" s="2" t="str">
        <f t="shared" si="0"/>
        <v>2010-2</v>
      </c>
      <c r="E11" s="2" t="str">
        <f t="shared" si="1"/>
        <v/>
      </c>
      <c r="F11" s="2" t="str">
        <f t="shared" si="2"/>
        <v>2010-1</v>
      </c>
      <c r="G11" s="2" t="str">
        <f t="shared" si="3"/>
        <v/>
      </c>
      <c r="H11" s="4">
        <f t="shared" si="4"/>
        <v>0</v>
      </c>
      <c r="I11" s="1">
        <f t="shared" si="5"/>
        <v>50000</v>
      </c>
      <c r="L11" s="1">
        <f t="shared" si="6"/>
        <v>50000</v>
      </c>
    </row>
    <row r="12" spans="1:13">
      <c r="A12" s="2">
        <v>40186</v>
      </c>
      <c r="B12" s="1">
        <v>50000</v>
      </c>
      <c r="C12" s="3">
        <v>0</v>
      </c>
      <c r="D12" s="2" t="str">
        <f t="shared" si="0"/>
        <v>2010-2</v>
      </c>
      <c r="E12" s="2" t="str">
        <f t="shared" si="1"/>
        <v/>
      </c>
      <c r="F12" s="2" t="str">
        <f t="shared" si="2"/>
        <v>2010-1</v>
      </c>
      <c r="G12" s="2" t="str">
        <f t="shared" si="3"/>
        <v/>
      </c>
      <c r="H12" s="4">
        <f t="shared" si="4"/>
        <v>0</v>
      </c>
      <c r="I12" s="1">
        <f t="shared" si="5"/>
        <v>50000</v>
      </c>
      <c r="L12" s="1">
        <f t="shared" si="6"/>
        <v>50000</v>
      </c>
    </row>
    <row r="13" spans="1:13">
      <c r="A13" s="2">
        <v>40189</v>
      </c>
      <c r="B13" s="1">
        <v>50000</v>
      </c>
      <c r="C13" s="3">
        <v>0</v>
      </c>
      <c r="D13" s="2" t="str">
        <f t="shared" ref="D13:D76" si="7">YEAR(A13) &amp; "-" &amp; WEEKNUM(A13)</f>
        <v>2010-3</v>
      </c>
      <c r="E13" s="2" t="str">
        <f t="shared" ref="E13:E76" si="8">IF(D13&lt;&gt;D12,D13,"")</f>
        <v>2010-3</v>
      </c>
      <c r="F13" s="2" t="str">
        <f t="shared" ref="F13:F76" si="9">YEAR(A13) &amp; "-" &amp; MONTH(A13)</f>
        <v>2010-1</v>
      </c>
      <c r="G13" s="2" t="str">
        <f t="shared" ref="G13:G76" si="10">IF(F13&lt;&gt;F12,F13,"")</f>
        <v/>
      </c>
      <c r="H13" s="4">
        <f t="shared" ref="H13:H76" si="11">(B13-B12)/B12</f>
        <v>0</v>
      </c>
      <c r="I13" s="1">
        <f t="shared" ref="I13:I76" si="12">IF(E13&lt;&gt;"",B13,I12)</f>
        <v>50000</v>
      </c>
      <c r="K13" s="4">
        <f>IF(E13&lt;&gt;"",(I13-I12)/I12,"")</f>
        <v>0</v>
      </c>
      <c r="L13" s="1">
        <f t="shared" ref="L13:L76" si="13">IF(G13&lt;&gt;"",B13,L12)</f>
        <v>50000</v>
      </c>
    </row>
    <row r="14" spans="1:13">
      <c r="A14" s="2">
        <v>40190</v>
      </c>
      <c r="B14" s="1">
        <v>50000</v>
      </c>
      <c r="C14" s="3">
        <v>0</v>
      </c>
      <c r="D14" s="2" t="str">
        <f t="shared" si="7"/>
        <v>2010-3</v>
      </c>
      <c r="E14" s="2" t="str">
        <f t="shared" si="8"/>
        <v/>
      </c>
      <c r="F14" s="2" t="str">
        <f t="shared" si="9"/>
        <v>2010-1</v>
      </c>
      <c r="G14" s="2" t="str">
        <f t="shared" si="10"/>
        <v/>
      </c>
      <c r="H14" s="4">
        <f t="shared" si="11"/>
        <v>0</v>
      </c>
      <c r="I14" s="1">
        <f t="shared" si="12"/>
        <v>50000</v>
      </c>
      <c r="K14" s="4" t="str">
        <f t="shared" ref="K14:K77" si="14">IF(E14&lt;&gt;"",(I14-I13)/I13,"")</f>
        <v/>
      </c>
      <c r="L14" s="1">
        <f t="shared" si="13"/>
        <v>50000</v>
      </c>
    </row>
    <row r="15" spans="1:13">
      <c r="A15" s="2">
        <v>40191</v>
      </c>
      <c r="B15" s="1">
        <v>50000</v>
      </c>
      <c r="C15" s="3">
        <v>0</v>
      </c>
      <c r="D15" s="2" t="str">
        <f t="shared" si="7"/>
        <v>2010-3</v>
      </c>
      <c r="E15" s="2" t="str">
        <f t="shared" si="8"/>
        <v/>
      </c>
      <c r="F15" s="2" t="str">
        <f t="shared" si="9"/>
        <v>2010-1</v>
      </c>
      <c r="G15" s="2" t="str">
        <f t="shared" si="10"/>
        <v/>
      </c>
      <c r="H15" s="4">
        <f t="shared" si="11"/>
        <v>0</v>
      </c>
      <c r="I15" s="1">
        <f t="shared" si="12"/>
        <v>50000</v>
      </c>
      <c r="K15" s="4" t="str">
        <f t="shared" si="14"/>
        <v/>
      </c>
      <c r="L15" s="1">
        <f t="shared" si="13"/>
        <v>50000</v>
      </c>
    </row>
    <row r="16" spans="1:13">
      <c r="A16" s="2">
        <v>40192</v>
      </c>
      <c r="B16" s="1">
        <v>50000</v>
      </c>
      <c r="C16" s="3">
        <v>0</v>
      </c>
      <c r="D16" s="2" t="str">
        <f t="shared" si="7"/>
        <v>2010-3</v>
      </c>
      <c r="E16" s="2" t="str">
        <f t="shared" si="8"/>
        <v/>
      </c>
      <c r="F16" s="2" t="str">
        <f t="shared" si="9"/>
        <v>2010-1</v>
      </c>
      <c r="G16" s="2" t="str">
        <f t="shared" si="10"/>
        <v/>
      </c>
      <c r="H16" s="4">
        <f t="shared" si="11"/>
        <v>0</v>
      </c>
      <c r="I16" s="1">
        <f t="shared" si="12"/>
        <v>50000</v>
      </c>
      <c r="K16" s="4" t="str">
        <f t="shared" si="14"/>
        <v/>
      </c>
      <c r="L16" s="1">
        <f t="shared" si="13"/>
        <v>50000</v>
      </c>
    </row>
    <row r="17" spans="1:13">
      <c r="A17" s="2">
        <v>40193</v>
      </c>
      <c r="B17" s="1">
        <v>50000</v>
      </c>
      <c r="C17" s="3">
        <v>0</v>
      </c>
      <c r="D17" s="2" t="str">
        <f t="shared" si="7"/>
        <v>2010-3</v>
      </c>
      <c r="E17" s="2" t="str">
        <f t="shared" si="8"/>
        <v/>
      </c>
      <c r="F17" s="2" t="str">
        <f t="shared" si="9"/>
        <v>2010-1</v>
      </c>
      <c r="G17" s="2" t="str">
        <f t="shared" si="10"/>
        <v/>
      </c>
      <c r="H17" s="4">
        <f t="shared" si="11"/>
        <v>0</v>
      </c>
      <c r="I17" s="1">
        <f t="shared" si="12"/>
        <v>50000</v>
      </c>
      <c r="K17" s="4" t="str">
        <f t="shared" si="14"/>
        <v/>
      </c>
      <c r="L17" s="1">
        <f t="shared" si="13"/>
        <v>50000</v>
      </c>
    </row>
    <row r="18" spans="1:13">
      <c r="A18" s="2">
        <v>40197</v>
      </c>
      <c r="B18" s="1">
        <v>50000</v>
      </c>
      <c r="C18" s="3">
        <v>0</v>
      </c>
      <c r="D18" s="2" t="str">
        <f t="shared" si="7"/>
        <v>2010-4</v>
      </c>
      <c r="E18" s="2" t="str">
        <f t="shared" si="8"/>
        <v>2010-4</v>
      </c>
      <c r="F18" s="2" t="str">
        <f t="shared" si="9"/>
        <v>2010-1</v>
      </c>
      <c r="G18" s="2" t="str">
        <f t="shared" si="10"/>
        <v/>
      </c>
      <c r="H18" s="4">
        <f t="shared" si="11"/>
        <v>0</v>
      </c>
      <c r="I18" s="1">
        <f t="shared" si="12"/>
        <v>50000</v>
      </c>
      <c r="K18" s="4">
        <f t="shared" si="14"/>
        <v>0</v>
      </c>
      <c r="L18" s="1">
        <f t="shared" si="13"/>
        <v>50000</v>
      </c>
    </row>
    <row r="19" spans="1:13">
      <c r="A19" s="2">
        <v>40198</v>
      </c>
      <c r="B19" s="1">
        <v>49780</v>
      </c>
      <c r="C19" s="3">
        <v>0.43</v>
      </c>
      <c r="D19" s="2" t="str">
        <f t="shared" si="7"/>
        <v>2010-4</v>
      </c>
      <c r="E19" s="2" t="str">
        <f t="shared" si="8"/>
        <v/>
      </c>
      <c r="F19" s="2" t="str">
        <f t="shared" si="9"/>
        <v>2010-1</v>
      </c>
      <c r="G19" s="2" t="str">
        <f t="shared" si="10"/>
        <v/>
      </c>
      <c r="H19" s="4">
        <f t="shared" si="11"/>
        <v>-4.4000000000000003E-3</v>
      </c>
      <c r="I19" s="1">
        <f t="shared" si="12"/>
        <v>50000</v>
      </c>
      <c r="K19" s="4" t="str">
        <f t="shared" si="14"/>
        <v/>
      </c>
      <c r="L19" s="1">
        <f t="shared" si="13"/>
        <v>50000</v>
      </c>
    </row>
    <row r="20" spans="1:13">
      <c r="A20" s="2">
        <v>40199</v>
      </c>
      <c r="B20" s="1">
        <v>49440</v>
      </c>
      <c r="C20" s="3">
        <v>1.1399999999999999</v>
      </c>
      <c r="D20" s="2" t="str">
        <f t="shared" si="7"/>
        <v>2010-4</v>
      </c>
      <c r="E20" s="2" t="str">
        <f t="shared" si="8"/>
        <v/>
      </c>
      <c r="F20" s="2" t="str">
        <f t="shared" si="9"/>
        <v>2010-1</v>
      </c>
      <c r="G20" s="2" t="str">
        <f t="shared" si="10"/>
        <v/>
      </c>
      <c r="H20" s="4">
        <f t="shared" si="11"/>
        <v>-6.8300522298111689E-3</v>
      </c>
      <c r="I20" s="1">
        <f t="shared" si="12"/>
        <v>50000</v>
      </c>
      <c r="K20" s="4" t="str">
        <f t="shared" si="14"/>
        <v/>
      </c>
      <c r="L20" s="1">
        <f t="shared" si="13"/>
        <v>50000</v>
      </c>
    </row>
    <row r="21" spans="1:13">
      <c r="A21" s="2">
        <v>40200</v>
      </c>
      <c r="B21" s="1">
        <v>49090</v>
      </c>
      <c r="C21" s="3">
        <v>1.86</v>
      </c>
      <c r="D21" s="2" t="str">
        <f t="shared" si="7"/>
        <v>2010-4</v>
      </c>
      <c r="E21" s="2" t="str">
        <f t="shared" si="8"/>
        <v/>
      </c>
      <c r="F21" s="2" t="str">
        <f t="shared" si="9"/>
        <v>2010-1</v>
      </c>
      <c r="G21" s="2" t="str">
        <f t="shared" si="10"/>
        <v/>
      </c>
      <c r="H21" s="4">
        <f t="shared" si="11"/>
        <v>-7.0792880258899677E-3</v>
      </c>
      <c r="I21" s="1">
        <f t="shared" si="12"/>
        <v>50000</v>
      </c>
      <c r="K21" s="4" t="str">
        <f t="shared" si="14"/>
        <v/>
      </c>
      <c r="L21" s="1">
        <f t="shared" si="13"/>
        <v>50000</v>
      </c>
    </row>
    <row r="22" spans="1:13">
      <c r="A22" s="2">
        <v>40203</v>
      </c>
      <c r="B22" s="1">
        <v>48810</v>
      </c>
      <c r="C22" s="3">
        <v>2.4500000000000002</v>
      </c>
      <c r="D22" s="2" t="str">
        <f t="shared" si="7"/>
        <v>2010-5</v>
      </c>
      <c r="E22" s="2" t="str">
        <f t="shared" si="8"/>
        <v>2010-5</v>
      </c>
      <c r="F22" s="2" t="str">
        <f t="shared" si="9"/>
        <v>2010-1</v>
      </c>
      <c r="G22" s="2" t="str">
        <f t="shared" si="10"/>
        <v/>
      </c>
      <c r="H22" s="4">
        <f t="shared" si="11"/>
        <v>-5.7038093298024039E-3</v>
      </c>
      <c r="I22" s="1">
        <f t="shared" si="12"/>
        <v>48810</v>
      </c>
      <c r="K22" s="4">
        <f t="shared" si="14"/>
        <v>-2.3800000000000002E-2</v>
      </c>
      <c r="L22" s="1">
        <f t="shared" si="13"/>
        <v>50000</v>
      </c>
    </row>
    <row r="23" spans="1:13">
      <c r="A23" s="2">
        <v>40204</v>
      </c>
      <c r="B23" s="1">
        <v>50150</v>
      </c>
      <c r="C23" s="3">
        <v>0</v>
      </c>
      <c r="D23" s="2" t="str">
        <f t="shared" si="7"/>
        <v>2010-5</v>
      </c>
      <c r="E23" s="2" t="str">
        <f t="shared" si="8"/>
        <v/>
      </c>
      <c r="F23" s="2" t="str">
        <f t="shared" si="9"/>
        <v>2010-1</v>
      </c>
      <c r="G23" s="2" t="str">
        <f t="shared" si="10"/>
        <v/>
      </c>
      <c r="H23" s="4">
        <f t="shared" si="11"/>
        <v>2.7453390698627331E-2</v>
      </c>
      <c r="I23" s="1">
        <f t="shared" si="12"/>
        <v>48810</v>
      </c>
      <c r="K23" s="4" t="str">
        <f t="shared" si="14"/>
        <v/>
      </c>
      <c r="L23" s="1">
        <f t="shared" si="13"/>
        <v>50000</v>
      </c>
    </row>
    <row r="24" spans="1:13">
      <c r="A24" s="2">
        <v>40205</v>
      </c>
      <c r="B24" s="1">
        <v>50150</v>
      </c>
      <c r="C24" s="3">
        <v>0</v>
      </c>
      <c r="D24" s="2" t="str">
        <f t="shared" si="7"/>
        <v>2010-5</v>
      </c>
      <c r="E24" s="2" t="str">
        <f t="shared" si="8"/>
        <v/>
      </c>
      <c r="F24" s="2" t="str">
        <f t="shared" si="9"/>
        <v>2010-1</v>
      </c>
      <c r="G24" s="2" t="str">
        <f t="shared" si="10"/>
        <v/>
      </c>
      <c r="H24" s="4">
        <f t="shared" si="11"/>
        <v>0</v>
      </c>
      <c r="I24" s="1">
        <f t="shared" si="12"/>
        <v>48810</v>
      </c>
      <c r="K24" s="4" t="str">
        <f t="shared" si="14"/>
        <v/>
      </c>
      <c r="L24" s="1">
        <f t="shared" si="13"/>
        <v>50000</v>
      </c>
    </row>
    <row r="25" spans="1:13">
      <c r="A25" s="2">
        <v>40206</v>
      </c>
      <c r="B25" s="1">
        <v>49690</v>
      </c>
      <c r="C25" s="3">
        <v>0.93</v>
      </c>
      <c r="D25" s="2" t="str">
        <f t="shared" si="7"/>
        <v>2010-5</v>
      </c>
      <c r="E25" s="2" t="str">
        <f t="shared" si="8"/>
        <v/>
      </c>
      <c r="F25" s="2" t="str">
        <f t="shared" si="9"/>
        <v>2010-1</v>
      </c>
      <c r="G25" s="2" t="str">
        <f t="shared" si="10"/>
        <v/>
      </c>
      <c r="H25" s="4">
        <f t="shared" si="11"/>
        <v>-9.1724825523429709E-3</v>
      </c>
      <c r="I25" s="1">
        <f t="shared" si="12"/>
        <v>48810</v>
      </c>
      <c r="K25" s="4" t="str">
        <f t="shared" si="14"/>
        <v/>
      </c>
      <c r="L25" s="1">
        <f t="shared" si="13"/>
        <v>50000</v>
      </c>
    </row>
    <row r="26" spans="1:13">
      <c r="A26" s="2">
        <v>40207</v>
      </c>
      <c r="B26" s="1">
        <v>49340</v>
      </c>
      <c r="C26" s="3">
        <v>1.66</v>
      </c>
      <c r="D26" s="2" t="str">
        <f t="shared" si="7"/>
        <v>2010-5</v>
      </c>
      <c r="E26" s="2" t="str">
        <f t="shared" si="8"/>
        <v/>
      </c>
      <c r="F26" s="2" t="str">
        <f t="shared" si="9"/>
        <v>2010-1</v>
      </c>
      <c r="G26" s="2" t="str">
        <f t="shared" si="10"/>
        <v/>
      </c>
      <c r="H26" s="4">
        <f t="shared" si="11"/>
        <v>-7.0436707587039644E-3</v>
      </c>
      <c r="I26" s="1">
        <f t="shared" si="12"/>
        <v>48810</v>
      </c>
      <c r="K26" s="4" t="str">
        <f t="shared" si="14"/>
        <v/>
      </c>
      <c r="L26" s="1">
        <f t="shared" si="13"/>
        <v>50000</v>
      </c>
    </row>
    <row r="27" spans="1:13">
      <c r="A27" s="2">
        <v>40210</v>
      </c>
      <c r="B27" s="1">
        <v>48850</v>
      </c>
      <c r="C27" s="3">
        <v>2.67</v>
      </c>
      <c r="D27" s="2" t="str">
        <f t="shared" si="7"/>
        <v>2010-6</v>
      </c>
      <c r="E27" s="2" t="str">
        <f t="shared" si="8"/>
        <v>2010-6</v>
      </c>
      <c r="F27" s="2" t="str">
        <f t="shared" si="9"/>
        <v>2010-2</v>
      </c>
      <c r="G27" s="2" t="str">
        <f t="shared" si="10"/>
        <v>2010-2</v>
      </c>
      <c r="H27" s="4">
        <f t="shared" si="11"/>
        <v>-9.931090393190109E-3</v>
      </c>
      <c r="I27" s="1">
        <f t="shared" si="12"/>
        <v>48850</v>
      </c>
      <c r="K27" s="4">
        <f t="shared" si="14"/>
        <v>8.1950419995902479E-4</v>
      </c>
      <c r="L27" s="1">
        <f t="shared" si="13"/>
        <v>48850</v>
      </c>
      <c r="M27" s="4">
        <f t="shared" ref="M27:M90" si="15">IF(G27&lt;&gt;"",(L27-L26)/L26,"")</f>
        <v>-2.3E-2</v>
      </c>
    </row>
    <row r="28" spans="1:13">
      <c r="A28" s="2">
        <v>40211</v>
      </c>
      <c r="B28" s="1">
        <v>49620</v>
      </c>
      <c r="C28" s="3">
        <v>1.07</v>
      </c>
      <c r="D28" s="2" t="str">
        <f t="shared" si="7"/>
        <v>2010-6</v>
      </c>
      <c r="E28" s="2" t="str">
        <f t="shared" si="8"/>
        <v/>
      </c>
      <c r="F28" s="2" t="str">
        <f t="shared" si="9"/>
        <v>2010-2</v>
      </c>
      <c r="G28" s="2" t="str">
        <f t="shared" si="10"/>
        <v/>
      </c>
      <c r="H28" s="4">
        <f t="shared" si="11"/>
        <v>1.5762538382804503E-2</v>
      </c>
      <c r="I28" s="1">
        <f t="shared" si="12"/>
        <v>48850</v>
      </c>
      <c r="K28" s="4" t="str">
        <f t="shared" si="14"/>
        <v/>
      </c>
      <c r="L28" s="1">
        <f t="shared" si="13"/>
        <v>48850</v>
      </c>
      <c r="M28" s="4" t="str">
        <f t="shared" si="15"/>
        <v/>
      </c>
    </row>
    <row r="29" spans="1:13">
      <c r="A29" s="2">
        <v>40212</v>
      </c>
      <c r="B29" s="1">
        <v>49620</v>
      </c>
      <c r="C29" s="3">
        <v>1.07</v>
      </c>
      <c r="D29" s="2" t="str">
        <f t="shared" si="7"/>
        <v>2010-6</v>
      </c>
      <c r="E29" s="2" t="str">
        <f t="shared" si="8"/>
        <v/>
      </c>
      <c r="F29" s="2" t="str">
        <f t="shared" si="9"/>
        <v>2010-2</v>
      </c>
      <c r="G29" s="2" t="str">
        <f t="shared" si="10"/>
        <v/>
      </c>
      <c r="H29" s="4">
        <f t="shared" si="11"/>
        <v>0</v>
      </c>
      <c r="I29" s="1">
        <f t="shared" si="12"/>
        <v>48850</v>
      </c>
      <c r="K29" s="4" t="str">
        <f t="shared" si="14"/>
        <v/>
      </c>
      <c r="L29" s="1">
        <f t="shared" si="13"/>
        <v>48850</v>
      </c>
      <c r="M29" s="4" t="str">
        <f t="shared" si="15"/>
        <v/>
      </c>
    </row>
    <row r="30" spans="1:13">
      <c r="A30" s="2">
        <v>40213</v>
      </c>
      <c r="B30" s="1">
        <v>49620</v>
      </c>
      <c r="C30" s="3">
        <v>1.07</v>
      </c>
      <c r="D30" s="2" t="str">
        <f t="shared" si="7"/>
        <v>2010-6</v>
      </c>
      <c r="E30" s="2" t="str">
        <f t="shared" si="8"/>
        <v/>
      </c>
      <c r="F30" s="2" t="str">
        <f t="shared" si="9"/>
        <v>2010-2</v>
      </c>
      <c r="G30" s="2" t="str">
        <f t="shared" si="10"/>
        <v/>
      </c>
      <c r="H30" s="4">
        <f t="shared" si="11"/>
        <v>0</v>
      </c>
      <c r="I30" s="1">
        <f t="shared" si="12"/>
        <v>48850</v>
      </c>
      <c r="K30" s="4" t="str">
        <f t="shared" si="14"/>
        <v/>
      </c>
      <c r="L30" s="1">
        <f t="shared" si="13"/>
        <v>48850</v>
      </c>
      <c r="M30" s="4" t="str">
        <f t="shared" si="15"/>
        <v/>
      </c>
    </row>
    <row r="31" spans="1:13">
      <c r="A31" s="2">
        <v>40214</v>
      </c>
      <c r="B31" s="1">
        <v>49260</v>
      </c>
      <c r="C31" s="3">
        <v>1.81</v>
      </c>
      <c r="D31" s="2" t="str">
        <f t="shared" si="7"/>
        <v>2010-6</v>
      </c>
      <c r="E31" s="2" t="str">
        <f t="shared" si="8"/>
        <v/>
      </c>
      <c r="F31" s="2" t="str">
        <f t="shared" si="9"/>
        <v>2010-2</v>
      </c>
      <c r="G31" s="2" t="str">
        <f t="shared" si="10"/>
        <v/>
      </c>
      <c r="H31" s="4">
        <f t="shared" si="11"/>
        <v>-7.2551390568319227E-3</v>
      </c>
      <c r="I31" s="1">
        <f t="shared" si="12"/>
        <v>48850</v>
      </c>
      <c r="K31" s="4" t="str">
        <f t="shared" si="14"/>
        <v/>
      </c>
      <c r="L31" s="1">
        <f t="shared" si="13"/>
        <v>48850</v>
      </c>
      <c r="M31" s="4" t="str">
        <f t="shared" si="15"/>
        <v/>
      </c>
    </row>
    <row r="32" spans="1:13">
      <c r="A32" s="2">
        <v>40217</v>
      </c>
      <c r="B32" s="1">
        <v>49260</v>
      </c>
      <c r="C32" s="3">
        <v>1.81</v>
      </c>
      <c r="D32" s="2" t="str">
        <f t="shared" si="7"/>
        <v>2010-7</v>
      </c>
      <c r="E32" s="2" t="str">
        <f t="shared" si="8"/>
        <v>2010-7</v>
      </c>
      <c r="F32" s="2" t="str">
        <f t="shared" si="9"/>
        <v>2010-2</v>
      </c>
      <c r="G32" s="2" t="str">
        <f t="shared" si="10"/>
        <v/>
      </c>
      <c r="H32" s="4">
        <f t="shared" si="11"/>
        <v>0</v>
      </c>
      <c r="I32" s="1">
        <f t="shared" si="12"/>
        <v>49260</v>
      </c>
      <c r="K32" s="4">
        <f t="shared" si="14"/>
        <v>8.3930399181166831E-3</v>
      </c>
      <c r="L32" s="1">
        <f t="shared" si="13"/>
        <v>48850</v>
      </c>
      <c r="M32" s="4" t="str">
        <f t="shared" si="15"/>
        <v/>
      </c>
    </row>
    <row r="33" spans="1:13">
      <c r="A33" s="2">
        <v>40218</v>
      </c>
      <c r="B33" s="1">
        <v>49110</v>
      </c>
      <c r="C33" s="3">
        <v>2.12</v>
      </c>
      <c r="D33" s="2" t="str">
        <f t="shared" si="7"/>
        <v>2010-7</v>
      </c>
      <c r="E33" s="2" t="str">
        <f t="shared" si="8"/>
        <v/>
      </c>
      <c r="F33" s="2" t="str">
        <f t="shared" si="9"/>
        <v>2010-2</v>
      </c>
      <c r="G33" s="2" t="str">
        <f t="shared" si="10"/>
        <v/>
      </c>
      <c r="H33" s="4">
        <f t="shared" si="11"/>
        <v>-3.0450669914738123E-3</v>
      </c>
      <c r="I33" s="1">
        <f t="shared" si="12"/>
        <v>49260</v>
      </c>
      <c r="K33" s="4" t="str">
        <f t="shared" si="14"/>
        <v/>
      </c>
      <c r="L33" s="1">
        <f t="shared" si="13"/>
        <v>48850</v>
      </c>
      <c r="M33" s="4" t="str">
        <f t="shared" si="15"/>
        <v/>
      </c>
    </row>
    <row r="34" spans="1:13">
      <c r="A34" s="2">
        <v>40219</v>
      </c>
      <c r="B34" s="1">
        <v>49110</v>
      </c>
      <c r="C34" s="3">
        <v>2.12</v>
      </c>
      <c r="D34" s="2" t="str">
        <f t="shared" si="7"/>
        <v>2010-7</v>
      </c>
      <c r="E34" s="2" t="str">
        <f t="shared" si="8"/>
        <v/>
      </c>
      <c r="F34" s="2" t="str">
        <f t="shared" si="9"/>
        <v>2010-2</v>
      </c>
      <c r="G34" s="2" t="str">
        <f t="shared" si="10"/>
        <v/>
      </c>
      <c r="H34" s="4">
        <f t="shared" si="11"/>
        <v>0</v>
      </c>
      <c r="I34" s="1">
        <f t="shared" si="12"/>
        <v>49260</v>
      </c>
      <c r="K34" s="4" t="str">
        <f t="shared" si="14"/>
        <v/>
      </c>
      <c r="L34" s="1">
        <f t="shared" si="13"/>
        <v>48850</v>
      </c>
      <c r="M34" s="4" t="str">
        <f t="shared" si="15"/>
        <v/>
      </c>
    </row>
    <row r="35" spans="1:13">
      <c r="A35" s="2">
        <v>40220</v>
      </c>
      <c r="B35" s="1">
        <v>49110</v>
      </c>
      <c r="C35" s="3">
        <v>2.12</v>
      </c>
      <c r="D35" s="2" t="str">
        <f t="shared" si="7"/>
        <v>2010-7</v>
      </c>
      <c r="E35" s="2" t="str">
        <f t="shared" si="8"/>
        <v/>
      </c>
      <c r="F35" s="2" t="str">
        <f t="shared" si="9"/>
        <v>2010-2</v>
      </c>
      <c r="G35" s="2" t="str">
        <f t="shared" si="10"/>
        <v/>
      </c>
      <c r="H35" s="4">
        <f t="shared" si="11"/>
        <v>0</v>
      </c>
      <c r="I35" s="1">
        <f t="shared" si="12"/>
        <v>49260</v>
      </c>
      <c r="K35" s="4" t="str">
        <f t="shared" si="14"/>
        <v/>
      </c>
      <c r="L35" s="1">
        <f t="shared" si="13"/>
        <v>48850</v>
      </c>
      <c r="M35" s="4" t="str">
        <f t="shared" si="15"/>
        <v/>
      </c>
    </row>
    <row r="36" spans="1:13">
      <c r="A36" s="2">
        <v>40221</v>
      </c>
      <c r="B36" s="1">
        <v>49110</v>
      </c>
      <c r="C36" s="3">
        <v>2.12</v>
      </c>
      <c r="D36" s="2" t="str">
        <f t="shared" si="7"/>
        <v>2010-7</v>
      </c>
      <c r="E36" s="2" t="str">
        <f t="shared" si="8"/>
        <v/>
      </c>
      <c r="F36" s="2" t="str">
        <f t="shared" si="9"/>
        <v>2010-2</v>
      </c>
      <c r="G36" s="2" t="str">
        <f t="shared" si="10"/>
        <v/>
      </c>
      <c r="H36" s="4">
        <f t="shared" si="11"/>
        <v>0</v>
      </c>
      <c r="I36" s="1">
        <f t="shared" si="12"/>
        <v>49260</v>
      </c>
      <c r="K36" s="4" t="str">
        <f t="shared" si="14"/>
        <v/>
      </c>
      <c r="L36" s="1">
        <f t="shared" si="13"/>
        <v>48850</v>
      </c>
      <c r="M36" s="4" t="str">
        <f t="shared" si="15"/>
        <v/>
      </c>
    </row>
    <row r="37" spans="1:13">
      <c r="A37" s="2">
        <v>40225</v>
      </c>
      <c r="B37" s="1">
        <v>49110</v>
      </c>
      <c r="C37" s="3">
        <v>2.12</v>
      </c>
      <c r="D37" s="2" t="str">
        <f t="shared" si="7"/>
        <v>2010-8</v>
      </c>
      <c r="E37" s="2" t="str">
        <f t="shared" si="8"/>
        <v>2010-8</v>
      </c>
      <c r="F37" s="2" t="str">
        <f t="shared" si="9"/>
        <v>2010-2</v>
      </c>
      <c r="G37" s="2" t="str">
        <f t="shared" si="10"/>
        <v/>
      </c>
      <c r="H37" s="4">
        <f t="shared" si="11"/>
        <v>0</v>
      </c>
      <c r="I37" s="1">
        <f t="shared" si="12"/>
        <v>49110</v>
      </c>
      <c r="K37" s="4">
        <f t="shared" si="14"/>
        <v>-3.0450669914738123E-3</v>
      </c>
      <c r="L37" s="1">
        <f t="shared" si="13"/>
        <v>48850</v>
      </c>
      <c r="M37" s="4" t="str">
        <f t="shared" si="15"/>
        <v/>
      </c>
    </row>
    <row r="38" spans="1:13">
      <c r="A38" s="2">
        <v>40226</v>
      </c>
      <c r="B38" s="1">
        <v>49110</v>
      </c>
      <c r="C38" s="3">
        <v>2.12</v>
      </c>
      <c r="D38" s="2" t="str">
        <f t="shared" si="7"/>
        <v>2010-8</v>
      </c>
      <c r="E38" s="2" t="str">
        <f t="shared" si="8"/>
        <v/>
      </c>
      <c r="F38" s="2" t="str">
        <f t="shared" si="9"/>
        <v>2010-2</v>
      </c>
      <c r="G38" s="2" t="str">
        <f t="shared" si="10"/>
        <v/>
      </c>
      <c r="H38" s="4">
        <f t="shared" si="11"/>
        <v>0</v>
      </c>
      <c r="I38" s="1">
        <f t="shared" si="12"/>
        <v>49110</v>
      </c>
      <c r="K38" s="4" t="str">
        <f t="shared" si="14"/>
        <v/>
      </c>
      <c r="L38" s="1">
        <f t="shared" si="13"/>
        <v>48850</v>
      </c>
      <c r="M38" s="4" t="str">
        <f t="shared" si="15"/>
        <v/>
      </c>
    </row>
    <row r="39" spans="1:13">
      <c r="A39" s="2">
        <v>40227</v>
      </c>
      <c r="B39" s="1">
        <v>49110</v>
      </c>
      <c r="C39" s="3">
        <v>2.12</v>
      </c>
      <c r="D39" s="2" t="str">
        <f t="shared" si="7"/>
        <v>2010-8</v>
      </c>
      <c r="E39" s="2" t="str">
        <f t="shared" si="8"/>
        <v/>
      </c>
      <c r="F39" s="2" t="str">
        <f t="shared" si="9"/>
        <v>2010-2</v>
      </c>
      <c r="G39" s="2" t="str">
        <f t="shared" si="10"/>
        <v/>
      </c>
      <c r="H39" s="4">
        <f t="shared" si="11"/>
        <v>0</v>
      </c>
      <c r="I39" s="1">
        <f t="shared" si="12"/>
        <v>49110</v>
      </c>
      <c r="K39" s="4" t="str">
        <f t="shared" si="14"/>
        <v/>
      </c>
      <c r="L39" s="1">
        <f t="shared" si="13"/>
        <v>48850</v>
      </c>
      <c r="M39" s="4" t="str">
        <f t="shared" si="15"/>
        <v/>
      </c>
    </row>
    <row r="40" spans="1:13">
      <c r="A40" s="2">
        <v>40228</v>
      </c>
      <c r="B40" s="1">
        <v>49110</v>
      </c>
      <c r="C40" s="3">
        <v>2.12</v>
      </c>
      <c r="D40" s="2" t="str">
        <f t="shared" si="7"/>
        <v>2010-8</v>
      </c>
      <c r="E40" s="2" t="str">
        <f t="shared" si="8"/>
        <v/>
      </c>
      <c r="F40" s="2" t="str">
        <f t="shared" si="9"/>
        <v>2010-2</v>
      </c>
      <c r="G40" s="2" t="str">
        <f t="shared" si="10"/>
        <v/>
      </c>
      <c r="H40" s="4">
        <f t="shared" si="11"/>
        <v>0</v>
      </c>
      <c r="I40" s="1">
        <f t="shared" si="12"/>
        <v>49110</v>
      </c>
      <c r="K40" s="4" t="str">
        <f t="shared" si="14"/>
        <v/>
      </c>
      <c r="L40" s="1">
        <f t="shared" si="13"/>
        <v>48850</v>
      </c>
      <c r="M40" s="4" t="str">
        <f t="shared" si="15"/>
        <v/>
      </c>
    </row>
    <row r="41" spans="1:13">
      <c r="A41" s="2">
        <v>40231</v>
      </c>
      <c r="B41" s="1">
        <v>49110</v>
      </c>
      <c r="C41" s="3">
        <v>2.12</v>
      </c>
      <c r="D41" s="2" t="str">
        <f t="shared" si="7"/>
        <v>2010-9</v>
      </c>
      <c r="E41" s="2" t="str">
        <f t="shared" si="8"/>
        <v>2010-9</v>
      </c>
      <c r="F41" s="2" t="str">
        <f t="shared" si="9"/>
        <v>2010-2</v>
      </c>
      <c r="G41" s="2" t="str">
        <f t="shared" si="10"/>
        <v/>
      </c>
      <c r="H41" s="4">
        <f t="shared" si="11"/>
        <v>0</v>
      </c>
      <c r="I41" s="1">
        <f t="shared" si="12"/>
        <v>49110</v>
      </c>
      <c r="K41" s="4">
        <f t="shared" si="14"/>
        <v>0</v>
      </c>
      <c r="L41" s="1">
        <f t="shared" si="13"/>
        <v>48850</v>
      </c>
      <c r="M41" s="4" t="str">
        <f t="shared" si="15"/>
        <v/>
      </c>
    </row>
    <row r="42" spans="1:13">
      <c r="A42" s="2">
        <v>40232</v>
      </c>
      <c r="B42" s="1">
        <v>49110</v>
      </c>
      <c r="C42" s="3">
        <v>2.12</v>
      </c>
      <c r="D42" s="2" t="str">
        <f t="shared" si="7"/>
        <v>2010-9</v>
      </c>
      <c r="E42" s="2" t="str">
        <f t="shared" si="8"/>
        <v/>
      </c>
      <c r="F42" s="2" t="str">
        <f t="shared" si="9"/>
        <v>2010-2</v>
      </c>
      <c r="G42" s="2" t="str">
        <f t="shared" si="10"/>
        <v/>
      </c>
      <c r="H42" s="4">
        <f t="shared" si="11"/>
        <v>0</v>
      </c>
      <c r="I42" s="1">
        <f t="shared" si="12"/>
        <v>49110</v>
      </c>
      <c r="K42" s="4" t="str">
        <f t="shared" si="14"/>
        <v/>
      </c>
      <c r="L42" s="1">
        <f t="shared" si="13"/>
        <v>48850</v>
      </c>
      <c r="M42" s="4" t="str">
        <f t="shared" si="15"/>
        <v/>
      </c>
    </row>
    <row r="43" spans="1:13">
      <c r="A43" s="2">
        <v>40233</v>
      </c>
      <c r="B43" s="1">
        <v>51490</v>
      </c>
      <c r="C43" s="3">
        <v>0</v>
      </c>
      <c r="D43" s="2" t="str">
        <f t="shared" si="7"/>
        <v>2010-9</v>
      </c>
      <c r="E43" s="2" t="str">
        <f t="shared" si="8"/>
        <v/>
      </c>
      <c r="F43" s="2" t="str">
        <f t="shared" si="9"/>
        <v>2010-2</v>
      </c>
      <c r="G43" s="2" t="str">
        <f t="shared" si="10"/>
        <v/>
      </c>
      <c r="H43" s="4">
        <f t="shared" si="11"/>
        <v>4.8462634901242106E-2</v>
      </c>
      <c r="I43" s="1">
        <f t="shared" si="12"/>
        <v>49110</v>
      </c>
      <c r="K43" s="4" t="str">
        <f t="shared" si="14"/>
        <v/>
      </c>
      <c r="L43" s="1">
        <f t="shared" si="13"/>
        <v>48850</v>
      </c>
      <c r="M43" s="4" t="str">
        <f t="shared" si="15"/>
        <v/>
      </c>
    </row>
    <row r="44" spans="1:13">
      <c r="A44" s="2">
        <v>40234</v>
      </c>
      <c r="B44" s="1">
        <v>51490</v>
      </c>
      <c r="C44" s="3">
        <v>0</v>
      </c>
      <c r="D44" s="2" t="str">
        <f t="shared" si="7"/>
        <v>2010-9</v>
      </c>
      <c r="E44" s="2" t="str">
        <f t="shared" si="8"/>
        <v/>
      </c>
      <c r="F44" s="2" t="str">
        <f t="shared" si="9"/>
        <v>2010-2</v>
      </c>
      <c r="G44" s="2" t="str">
        <f t="shared" si="10"/>
        <v/>
      </c>
      <c r="H44" s="4">
        <f t="shared" si="11"/>
        <v>0</v>
      </c>
      <c r="I44" s="1">
        <f t="shared" si="12"/>
        <v>49110</v>
      </c>
      <c r="K44" s="4" t="str">
        <f t="shared" si="14"/>
        <v/>
      </c>
      <c r="L44" s="1">
        <f t="shared" si="13"/>
        <v>48850</v>
      </c>
      <c r="M44" s="4" t="str">
        <f t="shared" si="15"/>
        <v/>
      </c>
    </row>
    <row r="45" spans="1:13">
      <c r="A45" s="2">
        <v>40235</v>
      </c>
      <c r="B45" s="1">
        <v>52300</v>
      </c>
      <c r="C45" s="3">
        <v>0</v>
      </c>
      <c r="D45" s="2" t="str">
        <f t="shared" si="7"/>
        <v>2010-9</v>
      </c>
      <c r="E45" s="2" t="str">
        <f t="shared" si="8"/>
        <v/>
      </c>
      <c r="F45" s="2" t="str">
        <f t="shared" si="9"/>
        <v>2010-2</v>
      </c>
      <c r="G45" s="2" t="str">
        <f t="shared" si="10"/>
        <v/>
      </c>
      <c r="H45" s="4">
        <f t="shared" si="11"/>
        <v>1.5731209943678385E-2</v>
      </c>
      <c r="I45" s="1">
        <f t="shared" si="12"/>
        <v>49110</v>
      </c>
      <c r="K45" s="4" t="str">
        <f t="shared" si="14"/>
        <v/>
      </c>
      <c r="L45" s="1">
        <f t="shared" si="13"/>
        <v>48850</v>
      </c>
      <c r="M45" s="4" t="str">
        <f t="shared" si="15"/>
        <v/>
      </c>
    </row>
    <row r="46" spans="1:13">
      <c r="A46" s="2">
        <v>40238</v>
      </c>
      <c r="B46" s="1">
        <v>52300</v>
      </c>
      <c r="C46" s="3">
        <v>0</v>
      </c>
      <c r="D46" s="2" t="str">
        <f t="shared" si="7"/>
        <v>2010-10</v>
      </c>
      <c r="E46" s="2" t="str">
        <f t="shared" si="8"/>
        <v>2010-10</v>
      </c>
      <c r="F46" s="2" t="str">
        <f t="shared" si="9"/>
        <v>2010-3</v>
      </c>
      <c r="G46" s="2" t="str">
        <f t="shared" si="10"/>
        <v>2010-3</v>
      </c>
      <c r="H46" s="4">
        <f t="shared" si="11"/>
        <v>0</v>
      </c>
      <c r="I46" s="1">
        <f t="shared" si="12"/>
        <v>52300</v>
      </c>
      <c r="K46" s="4">
        <f t="shared" si="14"/>
        <v>6.4956220728975764E-2</v>
      </c>
      <c r="L46" s="1">
        <f t="shared" si="13"/>
        <v>52300</v>
      </c>
      <c r="M46" s="4">
        <f t="shared" si="15"/>
        <v>7.0624360286591609E-2</v>
      </c>
    </row>
    <row r="47" spans="1:13">
      <c r="A47" s="2">
        <v>40239</v>
      </c>
      <c r="B47" s="1">
        <v>52300</v>
      </c>
      <c r="C47" s="3">
        <v>0</v>
      </c>
      <c r="D47" s="2" t="str">
        <f t="shared" si="7"/>
        <v>2010-10</v>
      </c>
      <c r="E47" s="2" t="str">
        <f t="shared" si="8"/>
        <v/>
      </c>
      <c r="F47" s="2" t="str">
        <f t="shared" si="9"/>
        <v>2010-3</v>
      </c>
      <c r="G47" s="2" t="str">
        <f t="shared" si="10"/>
        <v/>
      </c>
      <c r="H47" s="4">
        <f t="shared" si="11"/>
        <v>0</v>
      </c>
      <c r="I47" s="1">
        <f t="shared" si="12"/>
        <v>52300</v>
      </c>
      <c r="K47" s="4" t="str">
        <f t="shared" si="14"/>
        <v/>
      </c>
      <c r="L47" s="1">
        <f t="shared" si="13"/>
        <v>52300</v>
      </c>
      <c r="M47" s="4" t="str">
        <f t="shared" si="15"/>
        <v/>
      </c>
    </row>
    <row r="48" spans="1:13">
      <c r="A48" s="2">
        <v>40240</v>
      </c>
      <c r="B48" s="1">
        <v>52300</v>
      </c>
      <c r="C48" s="3">
        <v>0</v>
      </c>
      <c r="D48" s="2" t="str">
        <f t="shared" si="7"/>
        <v>2010-10</v>
      </c>
      <c r="E48" s="2" t="str">
        <f t="shared" si="8"/>
        <v/>
      </c>
      <c r="F48" s="2" t="str">
        <f t="shared" si="9"/>
        <v>2010-3</v>
      </c>
      <c r="G48" s="2" t="str">
        <f t="shared" si="10"/>
        <v/>
      </c>
      <c r="H48" s="4">
        <f t="shared" si="11"/>
        <v>0</v>
      </c>
      <c r="I48" s="1">
        <f t="shared" si="12"/>
        <v>52300</v>
      </c>
      <c r="K48" s="4" t="str">
        <f t="shared" si="14"/>
        <v/>
      </c>
      <c r="L48" s="1">
        <f t="shared" si="13"/>
        <v>52300</v>
      </c>
      <c r="M48" s="4" t="str">
        <f t="shared" si="15"/>
        <v/>
      </c>
    </row>
    <row r="49" spans="1:13">
      <c r="A49" s="2">
        <v>40241</v>
      </c>
      <c r="B49" s="1">
        <v>52300</v>
      </c>
      <c r="C49" s="3">
        <v>0</v>
      </c>
      <c r="D49" s="2" t="str">
        <f t="shared" si="7"/>
        <v>2010-10</v>
      </c>
      <c r="E49" s="2" t="str">
        <f t="shared" si="8"/>
        <v/>
      </c>
      <c r="F49" s="2" t="str">
        <f t="shared" si="9"/>
        <v>2010-3</v>
      </c>
      <c r="G49" s="2" t="str">
        <f t="shared" si="10"/>
        <v/>
      </c>
      <c r="H49" s="4">
        <f t="shared" si="11"/>
        <v>0</v>
      </c>
      <c r="I49" s="1">
        <f t="shared" si="12"/>
        <v>52300</v>
      </c>
      <c r="K49" s="4" t="str">
        <f t="shared" si="14"/>
        <v/>
      </c>
      <c r="L49" s="1">
        <f t="shared" si="13"/>
        <v>52300</v>
      </c>
      <c r="M49" s="4" t="str">
        <f t="shared" si="15"/>
        <v/>
      </c>
    </row>
    <row r="50" spans="1:13">
      <c r="A50" s="2">
        <v>40242</v>
      </c>
      <c r="B50" s="1">
        <v>52300</v>
      </c>
      <c r="C50" s="3">
        <v>0</v>
      </c>
      <c r="D50" s="2" t="str">
        <f t="shared" si="7"/>
        <v>2010-10</v>
      </c>
      <c r="E50" s="2" t="str">
        <f t="shared" si="8"/>
        <v/>
      </c>
      <c r="F50" s="2" t="str">
        <f t="shared" si="9"/>
        <v>2010-3</v>
      </c>
      <c r="G50" s="2" t="str">
        <f t="shared" si="10"/>
        <v/>
      </c>
      <c r="H50" s="4">
        <f t="shared" si="11"/>
        <v>0</v>
      </c>
      <c r="I50" s="1">
        <f t="shared" si="12"/>
        <v>52300</v>
      </c>
      <c r="K50" s="4" t="str">
        <f t="shared" si="14"/>
        <v/>
      </c>
      <c r="L50" s="1">
        <f t="shared" si="13"/>
        <v>52300</v>
      </c>
      <c r="M50" s="4" t="str">
        <f t="shared" si="15"/>
        <v/>
      </c>
    </row>
    <row r="51" spans="1:13">
      <c r="A51" s="2">
        <v>40245</v>
      </c>
      <c r="B51" s="1">
        <v>52300</v>
      </c>
      <c r="C51" s="3">
        <v>0</v>
      </c>
      <c r="D51" s="2" t="str">
        <f t="shared" si="7"/>
        <v>2010-11</v>
      </c>
      <c r="E51" s="2" t="str">
        <f t="shared" si="8"/>
        <v>2010-11</v>
      </c>
      <c r="F51" s="2" t="str">
        <f t="shared" si="9"/>
        <v>2010-3</v>
      </c>
      <c r="G51" s="2" t="str">
        <f t="shared" si="10"/>
        <v/>
      </c>
      <c r="H51" s="4">
        <f t="shared" si="11"/>
        <v>0</v>
      </c>
      <c r="I51" s="1">
        <f t="shared" si="12"/>
        <v>52300</v>
      </c>
      <c r="K51" s="4">
        <f t="shared" si="14"/>
        <v>0</v>
      </c>
      <c r="L51" s="1">
        <f t="shared" si="13"/>
        <v>52300</v>
      </c>
      <c r="M51" s="4" t="str">
        <f t="shared" si="15"/>
        <v/>
      </c>
    </row>
    <row r="52" spans="1:13">
      <c r="A52" s="2">
        <v>40246</v>
      </c>
      <c r="B52" s="1">
        <v>52300</v>
      </c>
      <c r="C52" s="3">
        <v>0</v>
      </c>
      <c r="D52" s="2" t="str">
        <f t="shared" si="7"/>
        <v>2010-11</v>
      </c>
      <c r="E52" s="2" t="str">
        <f t="shared" si="8"/>
        <v/>
      </c>
      <c r="F52" s="2" t="str">
        <f t="shared" si="9"/>
        <v>2010-3</v>
      </c>
      <c r="G52" s="2" t="str">
        <f t="shared" si="10"/>
        <v/>
      </c>
      <c r="H52" s="4">
        <f t="shared" si="11"/>
        <v>0</v>
      </c>
      <c r="I52" s="1">
        <f t="shared" si="12"/>
        <v>52300</v>
      </c>
      <c r="K52" s="4" t="str">
        <f t="shared" si="14"/>
        <v/>
      </c>
      <c r="L52" s="1">
        <f t="shared" si="13"/>
        <v>52300</v>
      </c>
      <c r="M52" s="4" t="str">
        <f t="shared" si="15"/>
        <v/>
      </c>
    </row>
    <row r="53" spans="1:13">
      <c r="A53" s="2">
        <v>40247</v>
      </c>
      <c r="B53" s="1">
        <v>52300</v>
      </c>
      <c r="C53" s="3">
        <v>0</v>
      </c>
      <c r="D53" s="2" t="str">
        <f t="shared" si="7"/>
        <v>2010-11</v>
      </c>
      <c r="E53" s="2" t="str">
        <f t="shared" si="8"/>
        <v/>
      </c>
      <c r="F53" s="2" t="str">
        <f t="shared" si="9"/>
        <v>2010-3</v>
      </c>
      <c r="G53" s="2" t="str">
        <f t="shared" si="10"/>
        <v/>
      </c>
      <c r="H53" s="4">
        <f t="shared" si="11"/>
        <v>0</v>
      </c>
      <c r="I53" s="1">
        <f t="shared" si="12"/>
        <v>52300</v>
      </c>
      <c r="K53" s="4" t="str">
        <f t="shared" si="14"/>
        <v/>
      </c>
      <c r="L53" s="1">
        <f t="shared" si="13"/>
        <v>52300</v>
      </c>
      <c r="M53" s="4" t="str">
        <f t="shared" si="15"/>
        <v/>
      </c>
    </row>
    <row r="54" spans="1:13">
      <c r="A54" s="2">
        <v>40248</v>
      </c>
      <c r="B54" s="1">
        <v>54400</v>
      </c>
      <c r="C54" s="3">
        <v>0</v>
      </c>
      <c r="D54" s="2" t="str">
        <f t="shared" si="7"/>
        <v>2010-11</v>
      </c>
      <c r="E54" s="2" t="str">
        <f t="shared" si="8"/>
        <v/>
      </c>
      <c r="F54" s="2" t="str">
        <f t="shared" si="9"/>
        <v>2010-3</v>
      </c>
      <c r="G54" s="2" t="str">
        <f t="shared" si="10"/>
        <v/>
      </c>
      <c r="H54" s="4">
        <f t="shared" si="11"/>
        <v>4.0152963671128104E-2</v>
      </c>
      <c r="I54" s="1">
        <f t="shared" si="12"/>
        <v>52300</v>
      </c>
      <c r="K54" s="4" t="str">
        <f t="shared" si="14"/>
        <v/>
      </c>
      <c r="L54" s="1">
        <f t="shared" si="13"/>
        <v>52300</v>
      </c>
      <c r="M54" s="4" t="str">
        <f t="shared" si="15"/>
        <v/>
      </c>
    </row>
    <row r="55" spans="1:13">
      <c r="A55" s="2">
        <v>40249</v>
      </c>
      <c r="B55" s="1">
        <v>54400</v>
      </c>
      <c r="C55" s="3">
        <v>0</v>
      </c>
      <c r="D55" s="2" t="str">
        <f t="shared" si="7"/>
        <v>2010-11</v>
      </c>
      <c r="E55" s="2" t="str">
        <f t="shared" si="8"/>
        <v/>
      </c>
      <c r="F55" s="2" t="str">
        <f t="shared" si="9"/>
        <v>2010-3</v>
      </c>
      <c r="G55" s="2" t="str">
        <f t="shared" si="10"/>
        <v/>
      </c>
      <c r="H55" s="4">
        <f t="shared" si="11"/>
        <v>0</v>
      </c>
      <c r="I55" s="1">
        <f t="shared" si="12"/>
        <v>52300</v>
      </c>
      <c r="K55" s="4" t="str">
        <f t="shared" si="14"/>
        <v/>
      </c>
      <c r="L55" s="1">
        <f t="shared" si="13"/>
        <v>52300</v>
      </c>
      <c r="M55" s="4" t="str">
        <f t="shared" si="15"/>
        <v/>
      </c>
    </row>
    <row r="56" spans="1:13">
      <c r="A56" s="2">
        <v>40252</v>
      </c>
      <c r="B56" s="1">
        <v>54400</v>
      </c>
      <c r="C56" s="3">
        <v>0</v>
      </c>
      <c r="D56" s="2" t="str">
        <f t="shared" si="7"/>
        <v>2010-12</v>
      </c>
      <c r="E56" s="2" t="str">
        <f t="shared" si="8"/>
        <v>2010-12</v>
      </c>
      <c r="F56" s="2" t="str">
        <f t="shared" si="9"/>
        <v>2010-3</v>
      </c>
      <c r="G56" s="2" t="str">
        <f t="shared" si="10"/>
        <v/>
      </c>
      <c r="H56" s="4">
        <f t="shared" si="11"/>
        <v>0</v>
      </c>
      <c r="I56" s="1">
        <f t="shared" si="12"/>
        <v>54400</v>
      </c>
      <c r="K56" s="4">
        <f t="shared" si="14"/>
        <v>4.0152963671128104E-2</v>
      </c>
      <c r="L56" s="1">
        <f t="shared" si="13"/>
        <v>52300</v>
      </c>
      <c r="M56" s="4" t="str">
        <f t="shared" si="15"/>
        <v/>
      </c>
    </row>
    <row r="57" spans="1:13">
      <c r="A57" s="2">
        <v>40253</v>
      </c>
      <c r="B57" s="1">
        <v>54400</v>
      </c>
      <c r="C57" s="3">
        <v>0</v>
      </c>
      <c r="D57" s="2" t="str">
        <f t="shared" si="7"/>
        <v>2010-12</v>
      </c>
      <c r="E57" s="2" t="str">
        <f t="shared" si="8"/>
        <v/>
      </c>
      <c r="F57" s="2" t="str">
        <f t="shared" si="9"/>
        <v>2010-3</v>
      </c>
      <c r="G57" s="2" t="str">
        <f t="shared" si="10"/>
        <v/>
      </c>
      <c r="H57" s="4">
        <f t="shared" si="11"/>
        <v>0</v>
      </c>
      <c r="I57" s="1">
        <f t="shared" si="12"/>
        <v>54400</v>
      </c>
      <c r="K57" s="4" t="str">
        <f t="shared" si="14"/>
        <v/>
      </c>
      <c r="L57" s="1">
        <f t="shared" si="13"/>
        <v>52300</v>
      </c>
      <c r="M57" s="4" t="str">
        <f t="shared" si="15"/>
        <v/>
      </c>
    </row>
    <row r="58" spans="1:13">
      <c r="A58" s="2">
        <v>40254</v>
      </c>
      <c r="B58" s="1">
        <v>58680</v>
      </c>
      <c r="C58" s="3">
        <v>0</v>
      </c>
      <c r="D58" s="2" t="str">
        <f t="shared" si="7"/>
        <v>2010-12</v>
      </c>
      <c r="E58" s="2" t="str">
        <f t="shared" si="8"/>
        <v/>
      </c>
      <c r="F58" s="2" t="str">
        <f t="shared" si="9"/>
        <v>2010-3</v>
      </c>
      <c r="G58" s="2" t="str">
        <f t="shared" si="10"/>
        <v/>
      </c>
      <c r="H58" s="4">
        <f t="shared" si="11"/>
        <v>7.8676470588235292E-2</v>
      </c>
      <c r="I58" s="1">
        <f t="shared" si="12"/>
        <v>54400</v>
      </c>
      <c r="K58" s="4" t="str">
        <f t="shared" si="14"/>
        <v/>
      </c>
      <c r="L58" s="1">
        <f t="shared" si="13"/>
        <v>52300</v>
      </c>
      <c r="M58" s="4" t="str">
        <f t="shared" si="15"/>
        <v/>
      </c>
    </row>
    <row r="59" spans="1:13">
      <c r="A59" s="2">
        <v>40255</v>
      </c>
      <c r="B59" s="1">
        <v>58200</v>
      </c>
      <c r="C59" s="3">
        <v>0.83</v>
      </c>
      <c r="D59" s="2" t="str">
        <f t="shared" si="7"/>
        <v>2010-12</v>
      </c>
      <c r="E59" s="2" t="str">
        <f t="shared" si="8"/>
        <v/>
      </c>
      <c r="F59" s="2" t="str">
        <f t="shared" si="9"/>
        <v>2010-3</v>
      </c>
      <c r="G59" s="2" t="str">
        <f t="shared" si="10"/>
        <v/>
      </c>
      <c r="H59" s="4">
        <f t="shared" si="11"/>
        <v>-8.1799591002044997E-3</v>
      </c>
      <c r="I59" s="1">
        <f t="shared" si="12"/>
        <v>54400</v>
      </c>
      <c r="K59" s="4" t="str">
        <f t="shared" si="14"/>
        <v/>
      </c>
      <c r="L59" s="1">
        <f t="shared" si="13"/>
        <v>52300</v>
      </c>
      <c r="M59" s="4" t="str">
        <f t="shared" si="15"/>
        <v/>
      </c>
    </row>
    <row r="60" spans="1:13">
      <c r="A60" s="2">
        <v>40256</v>
      </c>
      <c r="B60" s="1">
        <v>58200</v>
      </c>
      <c r="C60" s="3">
        <v>0.83</v>
      </c>
      <c r="D60" s="2" t="str">
        <f t="shared" si="7"/>
        <v>2010-12</v>
      </c>
      <c r="E60" s="2" t="str">
        <f t="shared" si="8"/>
        <v/>
      </c>
      <c r="F60" s="2" t="str">
        <f t="shared" si="9"/>
        <v>2010-3</v>
      </c>
      <c r="G60" s="2" t="str">
        <f t="shared" si="10"/>
        <v/>
      </c>
      <c r="H60" s="4">
        <f t="shared" si="11"/>
        <v>0</v>
      </c>
      <c r="I60" s="1">
        <f t="shared" si="12"/>
        <v>54400</v>
      </c>
      <c r="K60" s="4" t="str">
        <f t="shared" si="14"/>
        <v/>
      </c>
      <c r="L60" s="1">
        <f t="shared" si="13"/>
        <v>52300</v>
      </c>
      <c r="M60" s="4" t="str">
        <f t="shared" si="15"/>
        <v/>
      </c>
    </row>
    <row r="61" spans="1:13">
      <c r="A61" s="2">
        <v>40259</v>
      </c>
      <c r="B61" s="1">
        <v>58200</v>
      </c>
      <c r="C61" s="3">
        <v>0.83</v>
      </c>
      <c r="D61" s="2" t="str">
        <f t="shared" si="7"/>
        <v>2010-13</v>
      </c>
      <c r="E61" s="2" t="str">
        <f t="shared" si="8"/>
        <v>2010-13</v>
      </c>
      <c r="F61" s="2" t="str">
        <f t="shared" si="9"/>
        <v>2010-3</v>
      </c>
      <c r="G61" s="2" t="str">
        <f t="shared" si="10"/>
        <v/>
      </c>
      <c r="H61" s="4">
        <f t="shared" si="11"/>
        <v>0</v>
      </c>
      <c r="I61" s="1">
        <f t="shared" si="12"/>
        <v>58200</v>
      </c>
      <c r="K61" s="4">
        <f t="shared" si="14"/>
        <v>6.985294117647059E-2</v>
      </c>
      <c r="L61" s="1">
        <f t="shared" si="13"/>
        <v>52300</v>
      </c>
      <c r="M61" s="4" t="str">
        <f t="shared" si="15"/>
        <v/>
      </c>
    </row>
    <row r="62" spans="1:13">
      <c r="A62" s="2">
        <v>40260</v>
      </c>
      <c r="B62" s="1">
        <v>60820</v>
      </c>
      <c r="C62" s="3">
        <v>0</v>
      </c>
      <c r="D62" s="2" t="str">
        <f t="shared" si="7"/>
        <v>2010-13</v>
      </c>
      <c r="E62" s="2" t="str">
        <f t="shared" si="8"/>
        <v/>
      </c>
      <c r="F62" s="2" t="str">
        <f t="shared" si="9"/>
        <v>2010-3</v>
      </c>
      <c r="G62" s="2" t="str">
        <f t="shared" si="10"/>
        <v/>
      </c>
      <c r="H62" s="4">
        <f t="shared" si="11"/>
        <v>4.5017182130584192E-2</v>
      </c>
      <c r="I62" s="1">
        <f t="shared" si="12"/>
        <v>58200</v>
      </c>
      <c r="K62" s="4" t="str">
        <f t="shared" si="14"/>
        <v/>
      </c>
      <c r="L62" s="1">
        <f t="shared" si="13"/>
        <v>52300</v>
      </c>
      <c r="M62" s="4" t="str">
        <f t="shared" si="15"/>
        <v/>
      </c>
    </row>
    <row r="63" spans="1:13">
      <c r="A63" s="2">
        <v>40261</v>
      </c>
      <c r="B63" s="1">
        <v>62750</v>
      </c>
      <c r="C63" s="3">
        <v>0</v>
      </c>
      <c r="D63" s="2" t="str">
        <f t="shared" si="7"/>
        <v>2010-13</v>
      </c>
      <c r="E63" s="2" t="str">
        <f t="shared" si="8"/>
        <v/>
      </c>
      <c r="F63" s="2" t="str">
        <f t="shared" si="9"/>
        <v>2010-3</v>
      </c>
      <c r="G63" s="2" t="str">
        <f t="shared" si="10"/>
        <v/>
      </c>
      <c r="H63" s="4">
        <f t="shared" si="11"/>
        <v>3.1732982571522524E-2</v>
      </c>
      <c r="I63" s="1">
        <f t="shared" si="12"/>
        <v>58200</v>
      </c>
      <c r="K63" s="4" t="str">
        <f t="shared" si="14"/>
        <v/>
      </c>
      <c r="L63" s="1">
        <f t="shared" si="13"/>
        <v>52300</v>
      </c>
      <c r="M63" s="4" t="str">
        <f t="shared" si="15"/>
        <v/>
      </c>
    </row>
    <row r="64" spans="1:13">
      <c r="A64" s="2">
        <v>40262</v>
      </c>
      <c r="B64" s="1">
        <v>62750</v>
      </c>
      <c r="C64" s="3">
        <v>0</v>
      </c>
      <c r="D64" s="2" t="str">
        <f t="shared" si="7"/>
        <v>2010-13</v>
      </c>
      <c r="E64" s="2" t="str">
        <f t="shared" si="8"/>
        <v/>
      </c>
      <c r="F64" s="2" t="str">
        <f t="shared" si="9"/>
        <v>2010-3</v>
      </c>
      <c r="G64" s="2" t="str">
        <f t="shared" si="10"/>
        <v/>
      </c>
      <c r="H64" s="4">
        <f t="shared" si="11"/>
        <v>0</v>
      </c>
      <c r="I64" s="1">
        <f t="shared" si="12"/>
        <v>58200</v>
      </c>
      <c r="K64" s="4" t="str">
        <f t="shared" si="14"/>
        <v/>
      </c>
      <c r="L64" s="1">
        <f t="shared" si="13"/>
        <v>52300</v>
      </c>
      <c r="M64" s="4" t="str">
        <f t="shared" si="15"/>
        <v/>
      </c>
    </row>
    <row r="65" spans="1:13">
      <c r="A65" s="2">
        <v>40263</v>
      </c>
      <c r="B65" s="1">
        <v>61770</v>
      </c>
      <c r="C65" s="3">
        <v>1.58</v>
      </c>
      <c r="D65" s="2" t="str">
        <f t="shared" si="7"/>
        <v>2010-13</v>
      </c>
      <c r="E65" s="2" t="str">
        <f t="shared" si="8"/>
        <v/>
      </c>
      <c r="F65" s="2" t="str">
        <f t="shared" si="9"/>
        <v>2010-3</v>
      </c>
      <c r="G65" s="2" t="str">
        <f t="shared" si="10"/>
        <v/>
      </c>
      <c r="H65" s="4">
        <f t="shared" si="11"/>
        <v>-1.5617529880478088E-2</v>
      </c>
      <c r="I65" s="1">
        <f t="shared" si="12"/>
        <v>58200</v>
      </c>
      <c r="K65" s="4" t="str">
        <f t="shared" si="14"/>
        <v/>
      </c>
      <c r="L65" s="1">
        <f t="shared" si="13"/>
        <v>52300</v>
      </c>
      <c r="M65" s="4" t="str">
        <f t="shared" si="15"/>
        <v/>
      </c>
    </row>
    <row r="66" spans="1:13">
      <c r="A66" s="2">
        <v>40266</v>
      </c>
      <c r="B66" s="1">
        <v>61770</v>
      </c>
      <c r="C66" s="3">
        <v>1.58</v>
      </c>
      <c r="D66" s="2" t="str">
        <f t="shared" si="7"/>
        <v>2010-14</v>
      </c>
      <c r="E66" s="2" t="str">
        <f t="shared" si="8"/>
        <v>2010-14</v>
      </c>
      <c r="F66" s="2" t="str">
        <f t="shared" si="9"/>
        <v>2010-3</v>
      </c>
      <c r="G66" s="2" t="str">
        <f t="shared" si="10"/>
        <v/>
      </c>
      <c r="H66" s="4">
        <f t="shared" si="11"/>
        <v>0</v>
      </c>
      <c r="I66" s="1">
        <f t="shared" si="12"/>
        <v>61770</v>
      </c>
      <c r="K66" s="4">
        <f t="shared" si="14"/>
        <v>6.1340206185567007E-2</v>
      </c>
      <c r="L66" s="1">
        <f t="shared" si="13"/>
        <v>52300</v>
      </c>
      <c r="M66" s="4" t="str">
        <f t="shared" si="15"/>
        <v/>
      </c>
    </row>
    <row r="67" spans="1:13">
      <c r="A67" s="2">
        <v>40267</v>
      </c>
      <c r="B67" s="1">
        <v>64590</v>
      </c>
      <c r="C67" s="3">
        <v>0</v>
      </c>
      <c r="D67" s="2" t="str">
        <f t="shared" si="7"/>
        <v>2010-14</v>
      </c>
      <c r="E67" s="2" t="str">
        <f t="shared" si="8"/>
        <v/>
      </c>
      <c r="F67" s="2" t="str">
        <f t="shared" si="9"/>
        <v>2010-3</v>
      </c>
      <c r="G67" s="2" t="str">
        <f t="shared" si="10"/>
        <v/>
      </c>
      <c r="H67" s="4">
        <f t="shared" si="11"/>
        <v>4.5653229723166586E-2</v>
      </c>
      <c r="I67" s="1">
        <f t="shared" si="12"/>
        <v>61770</v>
      </c>
      <c r="K67" s="4" t="str">
        <f t="shared" si="14"/>
        <v/>
      </c>
      <c r="L67" s="1">
        <f t="shared" si="13"/>
        <v>52300</v>
      </c>
      <c r="M67" s="4" t="str">
        <f t="shared" si="15"/>
        <v/>
      </c>
    </row>
    <row r="68" spans="1:13">
      <c r="A68" s="2">
        <v>40268</v>
      </c>
      <c r="B68" s="1">
        <v>64590</v>
      </c>
      <c r="C68" s="3">
        <v>0</v>
      </c>
      <c r="D68" s="2" t="str">
        <f t="shared" si="7"/>
        <v>2010-14</v>
      </c>
      <c r="E68" s="2" t="str">
        <f t="shared" si="8"/>
        <v/>
      </c>
      <c r="F68" s="2" t="str">
        <f t="shared" si="9"/>
        <v>2010-3</v>
      </c>
      <c r="G68" s="2" t="str">
        <f t="shared" si="10"/>
        <v/>
      </c>
      <c r="H68" s="4">
        <f t="shared" si="11"/>
        <v>0</v>
      </c>
      <c r="I68" s="1">
        <f t="shared" si="12"/>
        <v>61770</v>
      </c>
      <c r="K68" s="4" t="str">
        <f t="shared" si="14"/>
        <v/>
      </c>
      <c r="L68" s="1">
        <f t="shared" si="13"/>
        <v>52300</v>
      </c>
      <c r="M68" s="4" t="str">
        <f t="shared" si="15"/>
        <v/>
      </c>
    </row>
    <row r="69" spans="1:13">
      <c r="A69" s="2">
        <v>40269</v>
      </c>
      <c r="B69" s="1">
        <v>64590</v>
      </c>
      <c r="C69" s="3">
        <v>0</v>
      </c>
      <c r="D69" s="2" t="str">
        <f t="shared" si="7"/>
        <v>2010-14</v>
      </c>
      <c r="E69" s="2" t="str">
        <f t="shared" si="8"/>
        <v/>
      </c>
      <c r="F69" s="2" t="str">
        <f t="shared" si="9"/>
        <v>2010-4</v>
      </c>
      <c r="G69" s="2" t="str">
        <f t="shared" si="10"/>
        <v>2010-4</v>
      </c>
      <c r="H69" s="4">
        <f t="shared" si="11"/>
        <v>0</v>
      </c>
      <c r="I69" s="1">
        <f t="shared" si="12"/>
        <v>61770</v>
      </c>
      <c r="K69" s="4" t="str">
        <f t="shared" si="14"/>
        <v/>
      </c>
      <c r="L69" s="1">
        <f t="shared" si="13"/>
        <v>64590</v>
      </c>
      <c r="M69" s="4">
        <f t="shared" si="15"/>
        <v>0.2349904397705545</v>
      </c>
    </row>
    <row r="70" spans="1:13">
      <c r="A70" s="2">
        <v>40273</v>
      </c>
      <c r="B70" s="1">
        <v>64590</v>
      </c>
      <c r="C70" s="3">
        <v>0</v>
      </c>
      <c r="D70" s="2" t="str">
        <f t="shared" si="7"/>
        <v>2010-15</v>
      </c>
      <c r="E70" s="2" t="str">
        <f t="shared" si="8"/>
        <v>2010-15</v>
      </c>
      <c r="F70" s="2" t="str">
        <f t="shared" si="9"/>
        <v>2010-4</v>
      </c>
      <c r="G70" s="2" t="str">
        <f t="shared" si="10"/>
        <v/>
      </c>
      <c r="H70" s="4">
        <f t="shared" si="11"/>
        <v>0</v>
      </c>
      <c r="I70" s="1">
        <f t="shared" si="12"/>
        <v>64590</v>
      </c>
      <c r="K70" s="4">
        <f t="shared" si="14"/>
        <v>4.5653229723166586E-2</v>
      </c>
      <c r="L70" s="1">
        <f t="shared" si="13"/>
        <v>64590</v>
      </c>
      <c r="M70" s="4" t="str">
        <f t="shared" si="15"/>
        <v/>
      </c>
    </row>
    <row r="71" spans="1:13">
      <c r="A71" s="2">
        <v>40274</v>
      </c>
      <c r="B71" s="1">
        <v>63770</v>
      </c>
      <c r="C71" s="3">
        <v>1.28</v>
      </c>
      <c r="D71" s="2" t="str">
        <f t="shared" si="7"/>
        <v>2010-15</v>
      </c>
      <c r="E71" s="2" t="str">
        <f t="shared" si="8"/>
        <v/>
      </c>
      <c r="F71" s="2" t="str">
        <f t="shared" si="9"/>
        <v>2010-4</v>
      </c>
      <c r="G71" s="2" t="str">
        <f t="shared" si="10"/>
        <v/>
      </c>
      <c r="H71" s="4">
        <f t="shared" si="11"/>
        <v>-1.269546369407029E-2</v>
      </c>
      <c r="I71" s="1">
        <f t="shared" si="12"/>
        <v>64590</v>
      </c>
      <c r="K71" s="4" t="str">
        <f t="shared" si="14"/>
        <v/>
      </c>
      <c r="L71" s="1">
        <f t="shared" si="13"/>
        <v>64590</v>
      </c>
      <c r="M71" s="4" t="str">
        <f t="shared" si="15"/>
        <v/>
      </c>
    </row>
    <row r="72" spans="1:13">
      <c r="A72" s="2">
        <v>40275</v>
      </c>
      <c r="B72" s="1">
        <v>63770</v>
      </c>
      <c r="C72" s="3">
        <v>1.28</v>
      </c>
      <c r="D72" s="2" t="str">
        <f t="shared" si="7"/>
        <v>2010-15</v>
      </c>
      <c r="E72" s="2" t="str">
        <f t="shared" si="8"/>
        <v/>
      </c>
      <c r="F72" s="2" t="str">
        <f t="shared" si="9"/>
        <v>2010-4</v>
      </c>
      <c r="G72" s="2" t="str">
        <f t="shared" si="10"/>
        <v/>
      </c>
      <c r="H72" s="4">
        <f t="shared" si="11"/>
        <v>0</v>
      </c>
      <c r="I72" s="1">
        <f t="shared" si="12"/>
        <v>64590</v>
      </c>
      <c r="K72" s="4" t="str">
        <f t="shared" si="14"/>
        <v/>
      </c>
      <c r="L72" s="1">
        <f t="shared" si="13"/>
        <v>64590</v>
      </c>
      <c r="M72" s="4" t="str">
        <f t="shared" si="15"/>
        <v/>
      </c>
    </row>
    <row r="73" spans="1:13">
      <c r="A73" s="2">
        <v>40276</v>
      </c>
      <c r="B73" s="1">
        <v>63770</v>
      </c>
      <c r="C73" s="3">
        <v>1.28</v>
      </c>
      <c r="D73" s="2" t="str">
        <f t="shared" si="7"/>
        <v>2010-15</v>
      </c>
      <c r="E73" s="2" t="str">
        <f t="shared" si="8"/>
        <v/>
      </c>
      <c r="F73" s="2" t="str">
        <f t="shared" si="9"/>
        <v>2010-4</v>
      </c>
      <c r="G73" s="2" t="str">
        <f t="shared" si="10"/>
        <v/>
      </c>
      <c r="H73" s="4">
        <f t="shared" si="11"/>
        <v>0</v>
      </c>
      <c r="I73" s="1">
        <f t="shared" si="12"/>
        <v>64590</v>
      </c>
      <c r="K73" s="4" t="str">
        <f t="shared" si="14"/>
        <v/>
      </c>
      <c r="L73" s="1">
        <f t="shared" si="13"/>
        <v>64590</v>
      </c>
      <c r="M73" s="4" t="str">
        <f t="shared" si="15"/>
        <v/>
      </c>
    </row>
    <row r="74" spans="1:13">
      <c r="A74" s="2">
        <v>40277</v>
      </c>
      <c r="B74" s="1">
        <v>63770</v>
      </c>
      <c r="C74" s="3">
        <v>1.28</v>
      </c>
      <c r="D74" s="2" t="str">
        <f t="shared" si="7"/>
        <v>2010-15</v>
      </c>
      <c r="E74" s="2" t="str">
        <f t="shared" si="8"/>
        <v/>
      </c>
      <c r="F74" s="2" t="str">
        <f t="shared" si="9"/>
        <v>2010-4</v>
      </c>
      <c r="G74" s="2" t="str">
        <f t="shared" si="10"/>
        <v/>
      </c>
      <c r="H74" s="4">
        <f t="shared" si="11"/>
        <v>0</v>
      </c>
      <c r="I74" s="1">
        <f t="shared" si="12"/>
        <v>64590</v>
      </c>
      <c r="K74" s="4" t="str">
        <f t="shared" si="14"/>
        <v/>
      </c>
      <c r="L74" s="1">
        <f t="shared" si="13"/>
        <v>64590</v>
      </c>
      <c r="M74" s="4" t="str">
        <f t="shared" si="15"/>
        <v/>
      </c>
    </row>
    <row r="75" spans="1:13">
      <c r="A75" s="2">
        <v>40280</v>
      </c>
      <c r="B75" s="1">
        <v>63770</v>
      </c>
      <c r="C75" s="3">
        <v>1.28</v>
      </c>
      <c r="D75" s="2" t="str">
        <f t="shared" si="7"/>
        <v>2010-16</v>
      </c>
      <c r="E75" s="2" t="str">
        <f t="shared" si="8"/>
        <v>2010-16</v>
      </c>
      <c r="F75" s="2" t="str">
        <f t="shared" si="9"/>
        <v>2010-4</v>
      </c>
      <c r="G75" s="2" t="str">
        <f t="shared" si="10"/>
        <v/>
      </c>
      <c r="H75" s="4">
        <f t="shared" si="11"/>
        <v>0</v>
      </c>
      <c r="I75" s="1">
        <f t="shared" si="12"/>
        <v>63770</v>
      </c>
      <c r="K75" s="4">
        <f t="shared" si="14"/>
        <v>-1.269546369407029E-2</v>
      </c>
      <c r="L75" s="1">
        <f t="shared" si="13"/>
        <v>64590</v>
      </c>
      <c r="M75" s="4" t="str">
        <f t="shared" si="15"/>
        <v/>
      </c>
    </row>
    <row r="76" spans="1:13">
      <c r="A76" s="2">
        <v>40281</v>
      </c>
      <c r="B76" s="1">
        <v>63770</v>
      </c>
      <c r="C76" s="3">
        <v>1.28</v>
      </c>
      <c r="D76" s="2" t="str">
        <f t="shared" si="7"/>
        <v>2010-16</v>
      </c>
      <c r="E76" s="2" t="str">
        <f t="shared" si="8"/>
        <v/>
      </c>
      <c r="F76" s="2" t="str">
        <f t="shared" si="9"/>
        <v>2010-4</v>
      </c>
      <c r="G76" s="2" t="str">
        <f t="shared" si="10"/>
        <v/>
      </c>
      <c r="H76" s="4">
        <f t="shared" si="11"/>
        <v>0</v>
      </c>
      <c r="I76" s="1">
        <f t="shared" si="12"/>
        <v>63770</v>
      </c>
      <c r="K76" s="4" t="str">
        <f t="shared" si="14"/>
        <v/>
      </c>
      <c r="L76" s="1">
        <f t="shared" si="13"/>
        <v>64590</v>
      </c>
      <c r="M76" s="4" t="str">
        <f t="shared" si="15"/>
        <v/>
      </c>
    </row>
    <row r="77" spans="1:13">
      <c r="A77" s="2">
        <v>40282</v>
      </c>
      <c r="B77" s="1">
        <v>63770</v>
      </c>
      <c r="C77" s="3">
        <v>1.28</v>
      </c>
      <c r="D77" s="2" t="str">
        <f t="shared" ref="D77:D140" si="16">YEAR(A77) &amp; "-" &amp; WEEKNUM(A77)</f>
        <v>2010-16</v>
      </c>
      <c r="E77" s="2" t="str">
        <f t="shared" ref="E77:E140" si="17">IF(D77&lt;&gt;D76,D77,"")</f>
        <v/>
      </c>
      <c r="F77" s="2" t="str">
        <f t="shared" ref="F77:F140" si="18">YEAR(A77) &amp; "-" &amp; MONTH(A77)</f>
        <v>2010-4</v>
      </c>
      <c r="G77" s="2" t="str">
        <f t="shared" ref="G77:G140" si="19">IF(F77&lt;&gt;F76,F77,"")</f>
        <v/>
      </c>
      <c r="H77" s="4">
        <f t="shared" ref="H77:H140" si="20">(B77-B76)/B76</f>
        <v>0</v>
      </c>
      <c r="I77" s="1">
        <f t="shared" ref="I77:I140" si="21">IF(E77&lt;&gt;"",B77,I76)</f>
        <v>63770</v>
      </c>
      <c r="K77" s="4" t="str">
        <f t="shared" si="14"/>
        <v/>
      </c>
      <c r="L77" s="1">
        <f t="shared" ref="L77:L140" si="22">IF(G77&lt;&gt;"",B77,L76)</f>
        <v>64590</v>
      </c>
      <c r="M77" s="4" t="str">
        <f t="shared" si="15"/>
        <v/>
      </c>
    </row>
    <row r="78" spans="1:13">
      <c r="A78" s="2">
        <v>40283</v>
      </c>
      <c r="B78" s="1">
        <v>63770</v>
      </c>
      <c r="C78" s="3">
        <v>1.28</v>
      </c>
      <c r="D78" s="2" t="str">
        <f t="shared" si="16"/>
        <v>2010-16</v>
      </c>
      <c r="E78" s="2" t="str">
        <f t="shared" si="17"/>
        <v/>
      </c>
      <c r="F78" s="2" t="str">
        <f t="shared" si="18"/>
        <v>2010-4</v>
      </c>
      <c r="G78" s="2" t="str">
        <f t="shared" si="19"/>
        <v/>
      </c>
      <c r="H78" s="4">
        <f t="shared" si="20"/>
        <v>0</v>
      </c>
      <c r="I78" s="1">
        <f t="shared" si="21"/>
        <v>63770</v>
      </c>
      <c r="K78" s="4" t="str">
        <f t="shared" ref="K78:K141" si="23">IF(E78&lt;&gt;"",(I78-I77)/I77,"")</f>
        <v/>
      </c>
      <c r="L78" s="1">
        <f t="shared" si="22"/>
        <v>64590</v>
      </c>
      <c r="M78" s="4" t="str">
        <f t="shared" si="15"/>
        <v/>
      </c>
    </row>
    <row r="79" spans="1:13">
      <c r="A79" s="2">
        <v>40284</v>
      </c>
      <c r="B79" s="1">
        <v>63770</v>
      </c>
      <c r="C79" s="3">
        <v>1.28</v>
      </c>
      <c r="D79" s="2" t="str">
        <f t="shared" si="16"/>
        <v>2010-16</v>
      </c>
      <c r="E79" s="2" t="str">
        <f t="shared" si="17"/>
        <v/>
      </c>
      <c r="F79" s="2" t="str">
        <f t="shared" si="18"/>
        <v>2010-4</v>
      </c>
      <c r="G79" s="2" t="str">
        <f t="shared" si="19"/>
        <v/>
      </c>
      <c r="H79" s="4">
        <f t="shared" si="20"/>
        <v>0</v>
      </c>
      <c r="I79" s="1">
        <f t="shared" si="21"/>
        <v>63770</v>
      </c>
      <c r="K79" s="4" t="str">
        <f t="shared" si="23"/>
        <v/>
      </c>
      <c r="L79" s="1">
        <f t="shared" si="22"/>
        <v>64590</v>
      </c>
      <c r="M79" s="4" t="str">
        <f t="shared" si="15"/>
        <v/>
      </c>
    </row>
    <row r="80" spans="1:13">
      <c r="A80" s="2">
        <v>40287</v>
      </c>
      <c r="B80" s="1">
        <v>65800</v>
      </c>
      <c r="C80" s="3">
        <v>0</v>
      </c>
      <c r="D80" s="2" t="str">
        <f t="shared" si="16"/>
        <v>2010-17</v>
      </c>
      <c r="E80" s="2" t="str">
        <f t="shared" si="17"/>
        <v>2010-17</v>
      </c>
      <c r="F80" s="2" t="str">
        <f t="shared" si="18"/>
        <v>2010-4</v>
      </c>
      <c r="G80" s="2" t="str">
        <f t="shared" si="19"/>
        <v/>
      </c>
      <c r="H80" s="4">
        <f t="shared" si="20"/>
        <v>3.1833150384193196E-2</v>
      </c>
      <c r="I80" s="1">
        <f t="shared" si="21"/>
        <v>65800</v>
      </c>
      <c r="K80" s="4">
        <f t="shared" si="23"/>
        <v>3.1833150384193196E-2</v>
      </c>
      <c r="L80" s="1">
        <f t="shared" si="22"/>
        <v>64590</v>
      </c>
      <c r="M80" s="4" t="str">
        <f t="shared" si="15"/>
        <v/>
      </c>
    </row>
    <row r="81" spans="1:13">
      <c r="A81" s="2">
        <v>40288</v>
      </c>
      <c r="B81" s="1">
        <v>65800</v>
      </c>
      <c r="C81" s="3">
        <v>0</v>
      </c>
      <c r="D81" s="2" t="str">
        <f t="shared" si="16"/>
        <v>2010-17</v>
      </c>
      <c r="E81" s="2" t="str">
        <f t="shared" si="17"/>
        <v/>
      </c>
      <c r="F81" s="2" t="str">
        <f t="shared" si="18"/>
        <v>2010-4</v>
      </c>
      <c r="G81" s="2" t="str">
        <f t="shared" si="19"/>
        <v/>
      </c>
      <c r="H81" s="4">
        <f t="shared" si="20"/>
        <v>0</v>
      </c>
      <c r="I81" s="1">
        <f t="shared" si="21"/>
        <v>65800</v>
      </c>
      <c r="K81" s="4" t="str">
        <f t="shared" si="23"/>
        <v/>
      </c>
      <c r="L81" s="1">
        <f t="shared" si="22"/>
        <v>64590</v>
      </c>
      <c r="M81" s="4" t="str">
        <f t="shared" si="15"/>
        <v/>
      </c>
    </row>
    <row r="82" spans="1:13">
      <c r="A82" s="2">
        <v>40289</v>
      </c>
      <c r="B82" s="1">
        <v>65800</v>
      </c>
      <c r="C82" s="3">
        <v>0</v>
      </c>
      <c r="D82" s="2" t="str">
        <f t="shared" si="16"/>
        <v>2010-17</v>
      </c>
      <c r="E82" s="2" t="str">
        <f t="shared" si="17"/>
        <v/>
      </c>
      <c r="F82" s="2" t="str">
        <f t="shared" si="18"/>
        <v>2010-4</v>
      </c>
      <c r="G82" s="2" t="str">
        <f t="shared" si="19"/>
        <v/>
      </c>
      <c r="H82" s="4">
        <f t="shared" si="20"/>
        <v>0</v>
      </c>
      <c r="I82" s="1">
        <f t="shared" si="21"/>
        <v>65800</v>
      </c>
      <c r="K82" s="4" t="str">
        <f t="shared" si="23"/>
        <v/>
      </c>
      <c r="L82" s="1">
        <f t="shared" si="22"/>
        <v>64590</v>
      </c>
      <c r="M82" s="4" t="str">
        <f t="shared" si="15"/>
        <v/>
      </c>
    </row>
    <row r="83" spans="1:13">
      <c r="A83" s="2">
        <v>40290</v>
      </c>
      <c r="B83" s="1">
        <v>65800</v>
      </c>
      <c r="C83" s="3">
        <v>0</v>
      </c>
      <c r="D83" s="2" t="str">
        <f t="shared" si="16"/>
        <v>2010-17</v>
      </c>
      <c r="E83" s="2" t="str">
        <f t="shared" si="17"/>
        <v/>
      </c>
      <c r="F83" s="2" t="str">
        <f t="shared" si="18"/>
        <v>2010-4</v>
      </c>
      <c r="G83" s="2" t="str">
        <f t="shared" si="19"/>
        <v/>
      </c>
      <c r="H83" s="4">
        <f t="shared" si="20"/>
        <v>0</v>
      </c>
      <c r="I83" s="1">
        <f t="shared" si="21"/>
        <v>65800</v>
      </c>
      <c r="K83" s="4" t="str">
        <f t="shared" si="23"/>
        <v/>
      </c>
      <c r="L83" s="1">
        <f t="shared" si="22"/>
        <v>64590</v>
      </c>
      <c r="M83" s="4" t="str">
        <f t="shared" si="15"/>
        <v/>
      </c>
    </row>
    <row r="84" spans="1:13">
      <c r="A84" s="2">
        <v>40291</v>
      </c>
      <c r="B84" s="1">
        <v>65800</v>
      </c>
      <c r="C84" s="3">
        <v>0</v>
      </c>
      <c r="D84" s="2" t="str">
        <f t="shared" si="16"/>
        <v>2010-17</v>
      </c>
      <c r="E84" s="2" t="str">
        <f t="shared" si="17"/>
        <v/>
      </c>
      <c r="F84" s="2" t="str">
        <f t="shared" si="18"/>
        <v>2010-4</v>
      </c>
      <c r="G84" s="2" t="str">
        <f t="shared" si="19"/>
        <v/>
      </c>
      <c r="H84" s="4">
        <f t="shared" si="20"/>
        <v>0</v>
      </c>
      <c r="I84" s="1">
        <f t="shared" si="21"/>
        <v>65800</v>
      </c>
      <c r="K84" s="4" t="str">
        <f t="shared" si="23"/>
        <v/>
      </c>
      <c r="L84" s="1">
        <f t="shared" si="22"/>
        <v>64590</v>
      </c>
      <c r="M84" s="4" t="str">
        <f t="shared" si="15"/>
        <v/>
      </c>
    </row>
    <row r="85" spans="1:13">
      <c r="A85" s="2">
        <v>40294</v>
      </c>
      <c r="B85" s="1">
        <v>65800</v>
      </c>
      <c r="C85" s="3">
        <v>0</v>
      </c>
      <c r="D85" s="2" t="str">
        <f t="shared" si="16"/>
        <v>2010-18</v>
      </c>
      <c r="E85" s="2" t="str">
        <f t="shared" si="17"/>
        <v>2010-18</v>
      </c>
      <c r="F85" s="2" t="str">
        <f t="shared" si="18"/>
        <v>2010-4</v>
      </c>
      <c r="G85" s="2" t="str">
        <f t="shared" si="19"/>
        <v/>
      </c>
      <c r="H85" s="4">
        <f t="shared" si="20"/>
        <v>0</v>
      </c>
      <c r="I85" s="1">
        <f t="shared" si="21"/>
        <v>65800</v>
      </c>
      <c r="K85" s="4">
        <f t="shared" si="23"/>
        <v>0</v>
      </c>
      <c r="L85" s="1">
        <f t="shared" si="22"/>
        <v>64590</v>
      </c>
      <c r="M85" s="4" t="str">
        <f t="shared" si="15"/>
        <v/>
      </c>
    </row>
    <row r="86" spans="1:13">
      <c r="A86" s="2">
        <v>40295</v>
      </c>
      <c r="B86" s="1">
        <v>65800</v>
      </c>
      <c r="C86" s="3">
        <v>0</v>
      </c>
      <c r="D86" s="2" t="str">
        <f t="shared" si="16"/>
        <v>2010-18</v>
      </c>
      <c r="E86" s="2" t="str">
        <f t="shared" si="17"/>
        <v/>
      </c>
      <c r="F86" s="2" t="str">
        <f t="shared" si="18"/>
        <v>2010-4</v>
      </c>
      <c r="G86" s="2" t="str">
        <f t="shared" si="19"/>
        <v/>
      </c>
      <c r="H86" s="4">
        <f t="shared" si="20"/>
        <v>0</v>
      </c>
      <c r="I86" s="1">
        <f t="shared" si="21"/>
        <v>65800</v>
      </c>
      <c r="K86" s="4" t="str">
        <f t="shared" si="23"/>
        <v/>
      </c>
      <c r="L86" s="1">
        <f t="shared" si="22"/>
        <v>64590</v>
      </c>
      <c r="M86" s="4" t="str">
        <f t="shared" si="15"/>
        <v/>
      </c>
    </row>
    <row r="87" spans="1:13">
      <c r="A87" s="2">
        <v>40296</v>
      </c>
      <c r="B87" s="1">
        <v>65670</v>
      </c>
      <c r="C87" s="3">
        <v>0.19</v>
      </c>
      <c r="D87" s="2" t="str">
        <f t="shared" si="16"/>
        <v>2010-18</v>
      </c>
      <c r="E87" s="2" t="str">
        <f t="shared" si="17"/>
        <v/>
      </c>
      <c r="F87" s="2" t="str">
        <f t="shared" si="18"/>
        <v>2010-4</v>
      </c>
      <c r="G87" s="2" t="str">
        <f t="shared" si="19"/>
        <v/>
      </c>
      <c r="H87" s="4">
        <f t="shared" si="20"/>
        <v>-1.9756838905775078E-3</v>
      </c>
      <c r="I87" s="1">
        <f t="shared" si="21"/>
        <v>65800</v>
      </c>
      <c r="K87" s="4" t="str">
        <f t="shared" si="23"/>
        <v/>
      </c>
      <c r="L87" s="1">
        <f t="shared" si="22"/>
        <v>64590</v>
      </c>
      <c r="M87" s="4" t="str">
        <f t="shared" si="15"/>
        <v/>
      </c>
    </row>
    <row r="88" spans="1:13">
      <c r="A88" s="2">
        <v>40297</v>
      </c>
      <c r="B88" s="1">
        <v>65670</v>
      </c>
      <c r="C88" s="3">
        <v>0.19</v>
      </c>
      <c r="D88" s="2" t="str">
        <f t="shared" si="16"/>
        <v>2010-18</v>
      </c>
      <c r="E88" s="2" t="str">
        <f t="shared" si="17"/>
        <v/>
      </c>
      <c r="F88" s="2" t="str">
        <f t="shared" si="18"/>
        <v>2010-4</v>
      </c>
      <c r="G88" s="2" t="str">
        <f t="shared" si="19"/>
        <v/>
      </c>
      <c r="H88" s="4">
        <f t="shared" si="20"/>
        <v>0</v>
      </c>
      <c r="I88" s="1">
        <f t="shared" si="21"/>
        <v>65800</v>
      </c>
      <c r="K88" s="4" t="str">
        <f t="shared" si="23"/>
        <v/>
      </c>
      <c r="L88" s="1">
        <f t="shared" si="22"/>
        <v>64590</v>
      </c>
      <c r="M88" s="4" t="str">
        <f t="shared" si="15"/>
        <v/>
      </c>
    </row>
    <row r="89" spans="1:13">
      <c r="A89" s="2">
        <v>40298</v>
      </c>
      <c r="B89" s="1">
        <v>65670</v>
      </c>
      <c r="C89" s="3">
        <v>0.19</v>
      </c>
      <c r="D89" s="2" t="str">
        <f t="shared" si="16"/>
        <v>2010-18</v>
      </c>
      <c r="E89" s="2" t="str">
        <f t="shared" si="17"/>
        <v/>
      </c>
      <c r="F89" s="2" t="str">
        <f t="shared" si="18"/>
        <v>2010-4</v>
      </c>
      <c r="G89" s="2" t="str">
        <f t="shared" si="19"/>
        <v/>
      </c>
      <c r="H89" s="4">
        <f t="shared" si="20"/>
        <v>0</v>
      </c>
      <c r="I89" s="1">
        <f t="shared" si="21"/>
        <v>65800</v>
      </c>
      <c r="K89" s="4" t="str">
        <f t="shared" si="23"/>
        <v/>
      </c>
      <c r="L89" s="1">
        <f t="shared" si="22"/>
        <v>64590</v>
      </c>
      <c r="M89" s="4" t="str">
        <f t="shared" si="15"/>
        <v/>
      </c>
    </row>
    <row r="90" spans="1:13">
      <c r="A90" s="2">
        <v>40301</v>
      </c>
      <c r="B90" s="1">
        <v>64319.999999999993</v>
      </c>
      <c r="C90" s="3">
        <v>2.31</v>
      </c>
      <c r="D90" s="2" t="str">
        <f t="shared" si="16"/>
        <v>2010-19</v>
      </c>
      <c r="E90" s="2" t="str">
        <f t="shared" si="17"/>
        <v>2010-19</v>
      </c>
      <c r="F90" s="2" t="str">
        <f t="shared" si="18"/>
        <v>2010-5</v>
      </c>
      <c r="G90" s="2" t="str">
        <f t="shared" si="19"/>
        <v>2010-5</v>
      </c>
      <c r="H90" s="4">
        <f t="shared" si="20"/>
        <v>-2.0557332115121171E-2</v>
      </c>
      <c r="I90" s="1">
        <f t="shared" si="21"/>
        <v>64319.999999999993</v>
      </c>
      <c r="K90" s="4">
        <f t="shared" si="23"/>
        <v>-2.249240121580558E-2</v>
      </c>
      <c r="L90" s="1">
        <f t="shared" si="22"/>
        <v>64319.999999999993</v>
      </c>
      <c r="M90" s="4">
        <f t="shared" si="15"/>
        <v>-4.1802136553647203E-3</v>
      </c>
    </row>
    <row r="91" spans="1:13">
      <c r="A91" s="2">
        <v>40302</v>
      </c>
      <c r="B91" s="1">
        <v>66780</v>
      </c>
      <c r="C91" s="3">
        <v>0</v>
      </c>
      <c r="D91" s="2" t="str">
        <f t="shared" si="16"/>
        <v>2010-19</v>
      </c>
      <c r="E91" s="2" t="str">
        <f t="shared" si="17"/>
        <v/>
      </c>
      <c r="F91" s="2" t="str">
        <f t="shared" si="18"/>
        <v>2010-5</v>
      </c>
      <c r="G91" s="2" t="str">
        <f t="shared" si="19"/>
        <v/>
      </c>
      <c r="H91" s="4">
        <f t="shared" si="20"/>
        <v>3.8246268656716535E-2</v>
      </c>
      <c r="I91" s="1">
        <f t="shared" si="21"/>
        <v>64319.999999999993</v>
      </c>
      <c r="K91" s="4" t="str">
        <f t="shared" si="23"/>
        <v/>
      </c>
      <c r="L91" s="1">
        <f t="shared" si="22"/>
        <v>64319.999999999993</v>
      </c>
      <c r="M91" s="4" t="str">
        <f t="shared" ref="M91:M154" si="24">IF(G91&lt;&gt;"",(L91-L90)/L90,"")</f>
        <v/>
      </c>
    </row>
    <row r="92" spans="1:13">
      <c r="A92" s="2">
        <v>40303</v>
      </c>
      <c r="B92" s="1">
        <v>66780</v>
      </c>
      <c r="C92" s="3">
        <v>0</v>
      </c>
      <c r="D92" s="2" t="str">
        <f t="shared" si="16"/>
        <v>2010-19</v>
      </c>
      <c r="E92" s="2" t="str">
        <f t="shared" si="17"/>
        <v/>
      </c>
      <c r="F92" s="2" t="str">
        <f t="shared" si="18"/>
        <v>2010-5</v>
      </c>
      <c r="G92" s="2" t="str">
        <f t="shared" si="19"/>
        <v/>
      </c>
      <c r="H92" s="4">
        <f t="shared" si="20"/>
        <v>0</v>
      </c>
      <c r="I92" s="1">
        <f t="shared" si="21"/>
        <v>64319.999999999993</v>
      </c>
      <c r="K92" s="4" t="str">
        <f t="shared" si="23"/>
        <v/>
      </c>
      <c r="L92" s="1">
        <f t="shared" si="22"/>
        <v>64319.999999999993</v>
      </c>
      <c r="M92" s="4" t="str">
        <f t="shared" si="24"/>
        <v/>
      </c>
    </row>
    <row r="93" spans="1:13">
      <c r="A93" s="2">
        <v>40304</v>
      </c>
      <c r="B93" s="1">
        <v>66780</v>
      </c>
      <c r="C93" s="3">
        <v>0</v>
      </c>
      <c r="D93" s="2" t="str">
        <f t="shared" si="16"/>
        <v>2010-19</v>
      </c>
      <c r="E93" s="2" t="str">
        <f t="shared" si="17"/>
        <v/>
      </c>
      <c r="F93" s="2" t="str">
        <f t="shared" si="18"/>
        <v>2010-5</v>
      </c>
      <c r="G93" s="2" t="str">
        <f t="shared" si="19"/>
        <v/>
      </c>
      <c r="H93" s="4">
        <f t="shared" si="20"/>
        <v>0</v>
      </c>
      <c r="I93" s="1">
        <f t="shared" si="21"/>
        <v>64319.999999999993</v>
      </c>
      <c r="K93" s="4" t="str">
        <f t="shared" si="23"/>
        <v/>
      </c>
      <c r="L93" s="1">
        <f t="shared" si="22"/>
        <v>64319.999999999993</v>
      </c>
      <c r="M93" s="4" t="str">
        <f t="shared" si="24"/>
        <v/>
      </c>
    </row>
    <row r="94" spans="1:13">
      <c r="A94" s="2">
        <v>40305</v>
      </c>
      <c r="B94" s="1">
        <v>66780</v>
      </c>
      <c r="C94" s="3">
        <v>0</v>
      </c>
      <c r="D94" s="2" t="str">
        <f t="shared" si="16"/>
        <v>2010-19</v>
      </c>
      <c r="E94" s="2" t="str">
        <f t="shared" si="17"/>
        <v/>
      </c>
      <c r="F94" s="2" t="str">
        <f t="shared" si="18"/>
        <v>2010-5</v>
      </c>
      <c r="G94" s="2" t="str">
        <f t="shared" si="19"/>
        <v/>
      </c>
      <c r="H94" s="4">
        <f t="shared" si="20"/>
        <v>0</v>
      </c>
      <c r="I94" s="1">
        <f t="shared" si="21"/>
        <v>64319.999999999993</v>
      </c>
      <c r="K94" s="4" t="str">
        <f t="shared" si="23"/>
        <v/>
      </c>
      <c r="L94" s="1">
        <f t="shared" si="22"/>
        <v>64319.999999999993</v>
      </c>
      <c r="M94" s="4" t="str">
        <f t="shared" si="24"/>
        <v/>
      </c>
    </row>
    <row r="95" spans="1:13">
      <c r="A95" s="2">
        <v>40308</v>
      </c>
      <c r="B95" s="1">
        <v>72880</v>
      </c>
      <c r="C95" s="3">
        <v>0</v>
      </c>
      <c r="D95" s="2" t="str">
        <f t="shared" si="16"/>
        <v>2010-20</v>
      </c>
      <c r="E95" s="2" t="str">
        <f t="shared" si="17"/>
        <v>2010-20</v>
      </c>
      <c r="F95" s="2" t="str">
        <f t="shared" si="18"/>
        <v>2010-5</v>
      </c>
      <c r="G95" s="2" t="str">
        <f t="shared" si="19"/>
        <v/>
      </c>
      <c r="H95" s="4">
        <f t="shared" si="20"/>
        <v>9.1344713986223416E-2</v>
      </c>
      <c r="I95" s="1">
        <f t="shared" si="21"/>
        <v>72880</v>
      </c>
      <c r="K95" s="4">
        <f t="shared" si="23"/>
        <v>0.13308457711442798</v>
      </c>
      <c r="L95" s="1">
        <f t="shared" si="22"/>
        <v>64319.999999999993</v>
      </c>
      <c r="M95" s="4" t="str">
        <f t="shared" si="24"/>
        <v/>
      </c>
    </row>
    <row r="96" spans="1:13">
      <c r="A96" s="2">
        <v>40309</v>
      </c>
      <c r="B96" s="1">
        <v>74550</v>
      </c>
      <c r="C96" s="3">
        <v>0</v>
      </c>
      <c r="D96" s="2" t="str">
        <f t="shared" si="16"/>
        <v>2010-20</v>
      </c>
      <c r="E96" s="2" t="str">
        <f t="shared" si="17"/>
        <v/>
      </c>
      <c r="F96" s="2" t="str">
        <f t="shared" si="18"/>
        <v>2010-5</v>
      </c>
      <c r="G96" s="2" t="str">
        <f t="shared" si="19"/>
        <v/>
      </c>
      <c r="H96" s="4">
        <f t="shared" si="20"/>
        <v>2.2914379802414928E-2</v>
      </c>
      <c r="I96" s="1">
        <f t="shared" si="21"/>
        <v>72880</v>
      </c>
      <c r="K96" s="4" t="str">
        <f t="shared" si="23"/>
        <v/>
      </c>
      <c r="L96" s="1">
        <f t="shared" si="22"/>
        <v>64319.999999999993</v>
      </c>
      <c r="M96" s="4" t="str">
        <f t="shared" si="24"/>
        <v/>
      </c>
    </row>
    <row r="97" spans="1:13">
      <c r="A97" s="2">
        <v>40310</v>
      </c>
      <c r="B97" s="1">
        <v>76040</v>
      </c>
      <c r="C97" s="3">
        <v>0</v>
      </c>
      <c r="D97" s="2" t="str">
        <f t="shared" si="16"/>
        <v>2010-20</v>
      </c>
      <c r="E97" s="2" t="str">
        <f t="shared" si="17"/>
        <v/>
      </c>
      <c r="F97" s="2" t="str">
        <f t="shared" si="18"/>
        <v>2010-5</v>
      </c>
      <c r="G97" s="2" t="str">
        <f t="shared" si="19"/>
        <v/>
      </c>
      <c r="H97" s="4">
        <f t="shared" si="20"/>
        <v>1.9986586183769282E-2</v>
      </c>
      <c r="I97" s="1">
        <f t="shared" si="21"/>
        <v>72880</v>
      </c>
      <c r="K97" s="4" t="str">
        <f t="shared" si="23"/>
        <v/>
      </c>
      <c r="L97" s="1">
        <f t="shared" si="22"/>
        <v>64319.999999999993</v>
      </c>
      <c r="M97" s="4" t="str">
        <f t="shared" si="24"/>
        <v/>
      </c>
    </row>
    <row r="98" spans="1:13">
      <c r="A98" s="2">
        <v>40311</v>
      </c>
      <c r="B98" s="1">
        <v>76040</v>
      </c>
      <c r="C98" s="3">
        <v>0</v>
      </c>
      <c r="D98" s="2" t="str">
        <f t="shared" si="16"/>
        <v>2010-20</v>
      </c>
      <c r="E98" s="2" t="str">
        <f t="shared" si="17"/>
        <v/>
      </c>
      <c r="F98" s="2" t="str">
        <f t="shared" si="18"/>
        <v>2010-5</v>
      </c>
      <c r="G98" s="2" t="str">
        <f t="shared" si="19"/>
        <v/>
      </c>
      <c r="H98" s="4">
        <f t="shared" si="20"/>
        <v>0</v>
      </c>
      <c r="I98" s="1">
        <f t="shared" si="21"/>
        <v>72880</v>
      </c>
      <c r="K98" s="4" t="str">
        <f t="shared" si="23"/>
        <v/>
      </c>
      <c r="L98" s="1">
        <f t="shared" si="22"/>
        <v>64319.999999999993</v>
      </c>
      <c r="M98" s="4" t="str">
        <f t="shared" si="24"/>
        <v/>
      </c>
    </row>
    <row r="99" spans="1:13">
      <c r="A99" s="2">
        <v>40312</v>
      </c>
      <c r="B99" s="1">
        <v>76040</v>
      </c>
      <c r="C99" s="3">
        <v>0</v>
      </c>
      <c r="D99" s="2" t="str">
        <f t="shared" si="16"/>
        <v>2010-20</v>
      </c>
      <c r="E99" s="2" t="str">
        <f t="shared" si="17"/>
        <v/>
      </c>
      <c r="F99" s="2" t="str">
        <f t="shared" si="18"/>
        <v>2010-5</v>
      </c>
      <c r="G99" s="2" t="str">
        <f t="shared" si="19"/>
        <v/>
      </c>
      <c r="H99" s="4">
        <f t="shared" si="20"/>
        <v>0</v>
      </c>
      <c r="I99" s="1">
        <f t="shared" si="21"/>
        <v>72880</v>
      </c>
      <c r="K99" s="4" t="str">
        <f t="shared" si="23"/>
        <v/>
      </c>
      <c r="L99" s="1">
        <f t="shared" si="22"/>
        <v>64319.999999999993</v>
      </c>
      <c r="M99" s="4" t="str">
        <f t="shared" si="24"/>
        <v/>
      </c>
    </row>
    <row r="100" spans="1:13">
      <c r="A100" s="2">
        <v>40315</v>
      </c>
      <c r="B100" s="1">
        <v>76070</v>
      </c>
      <c r="C100" s="3">
        <v>0</v>
      </c>
      <c r="D100" s="2" t="str">
        <f t="shared" si="16"/>
        <v>2010-21</v>
      </c>
      <c r="E100" s="2" t="str">
        <f t="shared" si="17"/>
        <v>2010-21</v>
      </c>
      <c r="F100" s="2" t="str">
        <f t="shared" si="18"/>
        <v>2010-5</v>
      </c>
      <c r="G100" s="2" t="str">
        <f t="shared" si="19"/>
        <v/>
      </c>
      <c r="H100" s="4">
        <f t="shared" si="20"/>
        <v>3.9452919516044186E-4</v>
      </c>
      <c r="I100" s="1">
        <f t="shared" si="21"/>
        <v>76070</v>
      </c>
      <c r="K100" s="4">
        <f t="shared" si="23"/>
        <v>4.3770581778265642E-2</v>
      </c>
      <c r="L100" s="1">
        <f t="shared" si="22"/>
        <v>64319.999999999993</v>
      </c>
      <c r="M100" s="4" t="str">
        <f t="shared" si="24"/>
        <v/>
      </c>
    </row>
    <row r="101" spans="1:13">
      <c r="A101" s="2">
        <v>40316</v>
      </c>
      <c r="B101" s="1">
        <v>76070</v>
      </c>
      <c r="C101" s="3">
        <v>0</v>
      </c>
      <c r="D101" s="2" t="str">
        <f t="shared" si="16"/>
        <v>2010-21</v>
      </c>
      <c r="E101" s="2" t="str">
        <f t="shared" si="17"/>
        <v/>
      </c>
      <c r="F101" s="2" t="str">
        <f t="shared" si="18"/>
        <v>2010-5</v>
      </c>
      <c r="G101" s="2" t="str">
        <f t="shared" si="19"/>
        <v/>
      </c>
      <c r="H101" s="4">
        <f t="shared" si="20"/>
        <v>0</v>
      </c>
      <c r="I101" s="1">
        <f t="shared" si="21"/>
        <v>76070</v>
      </c>
      <c r="K101" s="4" t="str">
        <f t="shared" si="23"/>
        <v/>
      </c>
      <c r="L101" s="1">
        <f t="shared" si="22"/>
        <v>64319.999999999993</v>
      </c>
      <c r="M101" s="4" t="str">
        <f t="shared" si="24"/>
        <v/>
      </c>
    </row>
    <row r="102" spans="1:13">
      <c r="A102" s="2">
        <v>40317</v>
      </c>
      <c r="B102" s="1">
        <v>76070</v>
      </c>
      <c r="C102" s="3">
        <v>0</v>
      </c>
      <c r="D102" s="2" t="str">
        <f t="shared" si="16"/>
        <v>2010-21</v>
      </c>
      <c r="E102" s="2" t="str">
        <f t="shared" si="17"/>
        <v/>
      </c>
      <c r="F102" s="2" t="str">
        <f t="shared" si="18"/>
        <v>2010-5</v>
      </c>
      <c r="G102" s="2" t="str">
        <f t="shared" si="19"/>
        <v/>
      </c>
      <c r="H102" s="4">
        <f t="shared" si="20"/>
        <v>0</v>
      </c>
      <c r="I102" s="1">
        <f t="shared" si="21"/>
        <v>76070</v>
      </c>
      <c r="K102" s="4" t="str">
        <f t="shared" si="23"/>
        <v/>
      </c>
      <c r="L102" s="1">
        <f t="shared" si="22"/>
        <v>64319.999999999993</v>
      </c>
      <c r="M102" s="4" t="str">
        <f t="shared" si="24"/>
        <v/>
      </c>
    </row>
    <row r="103" spans="1:13">
      <c r="A103" s="2">
        <v>40318</v>
      </c>
      <c r="B103" s="1">
        <v>74110</v>
      </c>
      <c r="C103" s="3">
        <v>2.64</v>
      </c>
      <c r="D103" s="2" t="str">
        <f t="shared" si="16"/>
        <v>2010-21</v>
      </c>
      <c r="E103" s="2" t="str">
        <f t="shared" si="17"/>
        <v/>
      </c>
      <c r="F103" s="2" t="str">
        <f t="shared" si="18"/>
        <v>2010-5</v>
      </c>
      <c r="G103" s="2" t="str">
        <f t="shared" si="19"/>
        <v/>
      </c>
      <c r="H103" s="4">
        <f t="shared" si="20"/>
        <v>-2.5765742079663468E-2</v>
      </c>
      <c r="I103" s="1">
        <f t="shared" si="21"/>
        <v>76070</v>
      </c>
      <c r="K103" s="4" t="str">
        <f t="shared" si="23"/>
        <v/>
      </c>
      <c r="L103" s="1">
        <f t="shared" si="22"/>
        <v>64319.999999999993</v>
      </c>
      <c r="M103" s="4" t="str">
        <f t="shared" si="24"/>
        <v/>
      </c>
    </row>
    <row r="104" spans="1:13">
      <c r="A104" s="2">
        <v>40319</v>
      </c>
      <c r="B104" s="1">
        <v>74110</v>
      </c>
      <c r="C104" s="3">
        <v>2.64</v>
      </c>
      <c r="D104" s="2" t="str">
        <f t="shared" si="16"/>
        <v>2010-21</v>
      </c>
      <c r="E104" s="2" t="str">
        <f t="shared" si="17"/>
        <v/>
      </c>
      <c r="F104" s="2" t="str">
        <f t="shared" si="18"/>
        <v>2010-5</v>
      </c>
      <c r="G104" s="2" t="str">
        <f t="shared" si="19"/>
        <v/>
      </c>
      <c r="H104" s="4">
        <f t="shared" si="20"/>
        <v>0</v>
      </c>
      <c r="I104" s="1">
        <f t="shared" si="21"/>
        <v>76070</v>
      </c>
      <c r="K104" s="4" t="str">
        <f t="shared" si="23"/>
        <v/>
      </c>
      <c r="L104" s="1">
        <f t="shared" si="22"/>
        <v>64319.999999999993</v>
      </c>
      <c r="M104" s="4" t="str">
        <f t="shared" si="24"/>
        <v/>
      </c>
    </row>
    <row r="105" spans="1:13">
      <c r="A105" s="2">
        <v>40322</v>
      </c>
      <c r="B105" s="1">
        <v>80810</v>
      </c>
      <c r="C105" s="3">
        <v>0</v>
      </c>
      <c r="D105" s="2" t="str">
        <f t="shared" si="16"/>
        <v>2010-22</v>
      </c>
      <c r="E105" s="2" t="str">
        <f t="shared" si="17"/>
        <v>2010-22</v>
      </c>
      <c r="F105" s="2" t="str">
        <f t="shared" si="18"/>
        <v>2010-5</v>
      </c>
      <c r="G105" s="2" t="str">
        <f t="shared" si="19"/>
        <v/>
      </c>
      <c r="H105" s="4">
        <f t="shared" si="20"/>
        <v>9.0406153015787347E-2</v>
      </c>
      <c r="I105" s="1">
        <f t="shared" si="21"/>
        <v>80810</v>
      </c>
      <c r="K105" s="4">
        <f t="shared" si="23"/>
        <v>6.2311029315104509E-2</v>
      </c>
      <c r="L105" s="1">
        <f t="shared" si="22"/>
        <v>64319.999999999993</v>
      </c>
      <c r="M105" s="4" t="str">
        <f t="shared" si="24"/>
        <v/>
      </c>
    </row>
    <row r="106" spans="1:13">
      <c r="A106" s="2">
        <v>40323</v>
      </c>
      <c r="B106" s="1">
        <v>84390</v>
      </c>
      <c r="C106" s="3">
        <v>0</v>
      </c>
      <c r="D106" s="2" t="str">
        <f t="shared" si="16"/>
        <v>2010-22</v>
      </c>
      <c r="E106" s="2" t="str">
        <f t="shared" si="17"/>
        <v/>
      </c>
      <c r="F106" s="2" t="str">
        <f t="shared" si="18"/>
        <v>2010-5</v>
      </c>
      <c r="G106" s="2" t="str">
        <f t="shared" si="19"/>
        <v/>
      </c>
      <c r="H106" s="4">
        <f t="shared" si="20"/>
        <v>4.4301447840613788E-2</v>
      </c>
      <c r="I106" s="1">
        <f t="shared" si="21"/>
        <v>80810</v>
      </c>
      <c r="K106" s="4" t="str">
        <f t="shared" si="23"/>
        <v/>
      </c>
      <c r="L106" s="1">
        <f t="shared" si="22"/>
        <v>64319.999999999993</v>
      </c>
      <c r="M106" s="4" t="str">
        <f t="shared" si="24"/>
        <v/>
      </c>
    </row>
    <row r="107" spans="1:13">
      <c r="A107" s="2">
        <v>40324</v>
      </c>
      <c r="B107" s="1">
        <v>84390</v>
      </c>
      <c r="C107" s="3">
        <v>0</v>
      </c>
      <c r="D107" s="2" t="str">
        <f t="shared" si="16"/>
        <v>2010-22</v>
      </c>
      <c r="E107" s="2" t="str">
        <f t="shared" si="17"/>
        <v/>
      </c>
      <c r="F107" s="2" t="str">
        <f t="shared" si="18"/>
        <v>2010-5</v>
      </c>
      <c r="G107" s="2" t="str">
        <f t="shared" si="19"/>
        <v/>
      </c>
      <c r="H107" s="4">
        <f t="shared" si="20"/>
        <v>0</v>
      </c>
      <c r="I107" s="1">
        <f t="shared" si="21"/>
        <v>80810</v>
      </c>
      <c r="K107" s="4" t="str">
        <f t="shared" si="23"/>
        <v/>
      </c>
      <c r="L107" s="1">
        <f t="shared" si="22"/>
        <v>64319.999999999993</v>
      </c>
      <c r="M107" s="4" t="str">
        <f t="shared" si="24"/>
        <v/>
      </c>
    </row>
    <row r="108" spans="1:13">
      <c r="A108" s="2">
        <v>40325</v>
      </c>
      <c r="B108" s="1">
        <v>84390</v>
      </c>
      <c r="C108" s="3">
        <v>0</v>
      </c>
      <c r="D108" s="2" t="str">
        <f t="shared" si="16"/>
        <v>2010-22</v>
      </c>
      <c r="E108" s="2" t="str">
        <f t="shared" si="17"/>
        <v/>
      </c>
      <c r="F108" s="2" t="str">
        <f t="shared" si="18"/>
        <v>2010-5</v>
      </c>
      <c r="G108" s="2" t="str">
        <f t="shared" si="19"/>
        <v/>
      </c>
      <c r="H108" s="4">
        <f t="shared" si="20"/>
        <v>0</v>
      </c>
      <c r="I108" s="1">
        <f t="shared" si="21"/>
        <v>80810</v>
      </c>
      <c r="K108" s="4" t="str">
        <f t="shared" si="23"/>
        <v/>
      </c>
      <c r="L108" s="1">
        <f t="shared" si="22"/>
        <v>64319.999999999993</v>
      </c>
      <c r="M108" s="4" t="str">
        <f t="shared" si="24"/>
        <v/>
      </c>
    </row>
    <row r="109" spans="1:13">
      <c r="A109" s="2">
        <v>40326</v>
      </c>
      <c r="B109" s="1">
        <v>84390</v>
      </c>
      <c r="C109" s="3">
        <v>0</v>
      </c>
      <c r="D109" s="2" t="str">
        <f t="shared" si="16"/>
        <v>2010-22</v>
      </c>
      <c r="E109" s="2" t="str">
        <f t="shared" si="17"/>
        <v/>
      </c>
      <c r="F109" s="2" t="str">
        <f t="shared" si="18"/>
        <v>2010-5</v>
      </c>
      <c r="G109" s="2" t="str">
        <f t="shared" si="19"/>
        <v/>
      </c>
      <c r="H109" s="4">
        <f t="shared" si="20"/>
        <v>0</v>
      </c>
      <c r="I109" s="1">
        <f t="shared" si="21"/>
        <v>80810</v>
      </c>
      <c r="K109" s="4" t="str">
        <f t="shared" si="23"/>
        <v/>
      </c>
      <c r="L109" s="1">
        <f t="shared" si="22"/>
        <v>64319.999999999993</v>
      </c>
      <c r="M109" s="4" t="str">
        <f t="shared" si="24"/>
        <v/>
      </c>
    </row>
    <row r="110" spans="1:13">
      <c r="A110" s="2">
        <v>40330</v>
      </c>
      <c r="B110" s="1">
        <v>84390</v>
      </c>
      <c r="C110" s="3">
        <v>0</v>
      </c>
      <c r="D110" s="2" t="str">
        <f t="shared" si="16"/>
        <v>2010-23</v>
      </c>
      <c r="E110" s="2" t="str">
        <f t="shared" si="17"/>
        <v>2010-23</v>
      </c>
      <c r="F110" s="2" t="str">
        <f t="shared" si="18"/>
        <v>2010-6</v>
      </c>
      <c r="G110" s="2" t="str">
        <f t="shared" si="19"/>
        <v>2010-6</v>
      </c>
      <c r="H110" s="4">
        <f t="shared" si="20"/>
        <v>0</v>
      </c>
      <c r="I110" s="1">
        <f t="shared" si="21"/>
        <v>84390</v>
      </c>
      <c r="K110" s="4">
        <f t="shared" si="23"/>
        <v>4.4301447840613788E-2</v>
      </c>
      <c r="L110" s="1">
        <f t="shared" si="22"/>
        <v>84390</v>
      </c>
      <c r="M110" s="4">
        <f t="shared" si="24"/>
        <v>0.3120335820895524</v>
      </c>
    </row>
    <row r="111" spans="1:13">
      <c r="A111" s="2">
        <v>40331</v>
      </c>
      <c r="B111" s="1">
        <v>84680</v>
      </c>
      <c r="C111" s="3">
        <v>0</v>
      </c>
      <c r="D111" s="2" t="str">
        <f t="shared" si="16"/>
        <v>2010-23</v>
      </c>
      <c r="E111" s="2" t="str">
        <f t="shared" si="17"/>
        <v/>
      </c>
      <c r="F111" s="2" t="str">
        <f t="shared" si="18"/>
        <v>2010-6</v>
      </c>
      <c r="G111" s="2" t="str">
        <f t="shared" si="19"/>
        <v/>
      </c>
      <c r="H111" s="4">
        <f t="shared" si="20"/>
        <v>3.4364261168384879E-3</v>
      </c>
      <c r="I111" s="1">
        <f t="shared" si="21"/>
        <v>84390</v>
      </c>
      <c r="K111" s="4" t="str">
        <f t="shared" si="23"/>
        <v/>
      </c>
      <c r="L111" s="1">
        <f t="shared" si="22"/>
        <v>84390</v>
      </c>
      <c r="M111" s="4" t="str">
        <f t="shared" si="24"/>
        <v/>
      </c>
    </row>
    <row r="112" spans="1:13">
      <c r="A112" s="2">
        <v>40332</v>
      </c>
      <c r="B112" s="1">
        <v>84320</v>
      </c>
      <c r="C112" s="3">
        <v>0.43</v>
      </c>
      <c r="D112" s="2" t="str">
        <f t="shared" si="16"/>
        <v>2010-23</v>
      </c>
      <c r="E112" s="2" t="str">
        <f t="shared" si="17"/>
        <v/>
      </c>
      <c r="F112" s="2" t="str">
        <f t="shared" si="18"/>
        <v>2010-6</v>
      </c>
      <c r="G112" s="2" t="str">
        <f t="shared" si="19"/>
        <v/>
      </c>
      <c r="H112" s="4">
        <f t="shared" si="20"/>
        <v>-4.251299008030231E-3</v>
      </c>
      <c r="I112" s="1">
        <f t="shared" si="21"/>
        <v>84390</v>
      </c>
      <c r="K112" s="4" t="str">
        <f t="shared" si="23"/>
        <v/>
      </c>
      <c r="L112" s="1">
        <f t="shared" si="22"/>
        <v>84390</v>
      </c>
      <c r="M112" s="4" t="str">
        <f t="shared" si="24"/>
        <v/>
      </c>
    </row>
    <row r="113" spans="1:13">
      <c r="A113" s="2">
        <v>40333</v>
      </c>
      <c r="B113" s="1">
        <v>81390</v>
      </c>
      <c r="C113" s="3">
        <v>4.05</v>
      </c>
      <c r="D113" s="2" t="str">
        <f t="shared" si="16"/>
        <v>2010-23</v>
      </c>
      <c r="E113" s="2" t="str">
        <f t="shared" si="17"/>
        <v/>
      </c>
      <c r="F113" s="2" t="str">
        <f t="shared" si="18"/>
        <v>2010-6</v>
      </c>
      <c r="G113" s="2" t="str">
        <f t="shared" si="19"/>
        <v/>
      </c>
      <c r="H113" s="4">
        <f t="shared" si="20"/>
        <v>-3.474857685009488E-2</v>
      </c>
      <c r="I113" s="1">
        <f t="shared" si="21"/>
        <v>84390</v>
      </c>
      <c r="K113" s="4" t="str">
        <f t="shared" si="23"/>
        <v/>
      </c>
      <c r="L113" s="1">
        <f t="shared" si="22"/>
        <v>84390</v>
      </c>
      <c r="M113" s="4" t="str">
        <f t="shared" si="24"/>
        <v/>
      </c>
    </row>
    <row r="114" spans="1:13">
      <c r="A114" s="2">
        <v>40336</v>
      </c>
      <c r="B114" s="1">
        <v>78870</v>
      </c>
      <c r="C114" s="3">
        <v>7.36</v>
      </c>
      <c r="D114" s="2" t="str">
        <f t="shared" si="16"/>
        <v>2010-24</v>
      </c>
      <c r="E114" s="2" t="str">
        <f t="shared" si="17"/>
        <v>2010-24</v>
      </c>
      <c r="F114" s="2" t="str">
        <f t="shared" si="18"/>
        <v>2010-6</v>
      </c>
      <c r="G114" s="2" t="str">
        <f t="shared" si="19"/>
        <v/>
      </c>
      <c r="H114" s="4">
        <f t="shared" si="20"/>
        <v>-3.0962034647991153E-2</v>
      </c>
      <c r="I114" s="1">
        <f t="shared" si="21"/>
        <v>78870</v>
      </c>
      <c r="K114" s="4">
        <f t="shared" si="23"/>
        <v>-6.5410593672236048E-2</v>
      </c>
      <c r="L114" s="1">
        <f t="shared" si="22"/>
        <v>84390</v>
      </c>
      <c r="M114" s="4" t="str">
        <f t="shared" si="24"/>
        <v/>
      </c>
    </row>
    <row r="115" spans="1:13">
      <c r="A115" s="2">
        <v>40337</v>
      </c>
      <c r="B115" s="1">
        <v>78310</v>
      </c>
      <c r="C115" s="3">
        <v>8.1300000000000008</v>
      </c>
      <c r="D115" s="2" t="str">
        <f t="shared" si="16"/>
        <v>2010-24</v>
      </c>
      <c r="E115" s="2" t="str">
        <f t="shared" si="17"/>
        <v/>
      </c>
      <c r="F115" s="2" t="str">
        <f t="shared" si="18"/>
        <v>2010-6</v>
      </c>
      <c r="G115" s="2" t="str">
        <f t="shared" si="19"/>
        <v/>
      </c>
      <c r="H115" s="4">
        <f t="shared" si="20"/>
        <v>-7.1002916191200711E-3</v>
      </c>
      <c r="I115" s="1">
        <f t="shared" si="21"/>
        <v>78870</v>
      </c>
      <c r="K115" s="4" t="str">
        <f t="shared" si="23"/>
        <v/>
      </c>
      <c r="L115" s="1">
        <f t="shared" si="22"/>
        <v>84390</v>
      </c>
      <c r="M115" s="4" t="str">
        <f t="shared" si="24"/>
        <v/>
      </c>
    </row>
    <row r="116" spans="1:13">
      <c r="A116" s="2">
        <v>40338</v>
      </c>
      <c r="B116" s="1">
        <v>78310</v>
      </c>
      <c r="C116" s="3">
        <v>8.1300000000000008</v>
      </c>
      <c r="D116" s="2" t="str">
        <f t="shared" si="16"/>
        <v>2010-24</v>
      </c>
      <c r="E116" s="2" t="str">
        <f t="shared" si="17"/>
        <v/>
      </c>
      <c r="F116" s="2" t="str">
        <f t="shared" si="18"/>
        <v>2010-6</v>
      </c>
      <c r="G116" s="2" t="str">
        <f t="shared" si="19"/>
        <v/>
      </c>
      <c r="H116" s="4">
        <f t="shared" si="20"/>
        <v>0</v>
      </c>
      <c r="I116" s="1">
        <f t="shared" si="21"/>
        <v>78870</v>
      </c>
      <c r="K116" s="4" t="str">
        <f t="shared" si="23"/>
        <v/>
      </c>
      <c r="L116" s="1">
        <f t="shared" si="22"/>
        <v>84390</v>
      </c>
      <c r="M116" s="4" t="str">
        <f t="shared" si="24"/>
        <v/>
      </c>
    </row>
    <row r="117" spans="1:13">
      <c r="A117" s="2">
        <v>40339</v>
      </c>
      <c r="B117" s="1">
        <v>78310</v>
      </c>
      <c r="C117" s="3">
        <v>8.1300000000000008</v>
      </c>
      <c r="D117" s="2" t="str">
        <f t="shared" si="16"/>
        <v>2010-24</v>
      </c>
      <c r="E117" s="2" t="str">
        <f t="shared" si="17"/>
        <v/>
      </c>
      <c r="F117" s="2" t="str">
        <f t="shared" si="18"/>
        <v>2010-6</v>
      </c>
      <c r="G117" s="2" t="str">
        <f t="shared" si="19"/>
        <v/>
      </c>
      <c r="H117" s="4">
        <f t="shared" si="20"/>
        <v>0</v>
      </c>
      <c r="I117" s="1">
        <f t="shared" si="21"/>
        <v>78870</v>
      </c>
      <c r="K117" s="4" t="str">
        <f t="shared" si="23"/>
        <v/>
      </c>
      <c r="L117" s="1">
        <f t="shared" si="22"/>
        <v>84390</v>
      </c>
      <c r="M117" s="4" t="str">
        <f t="shared" si="24"/>
        <v/>
      </c>
    </row>
    <row r="118" spans="1:13">
      <c r="A118" s="2">
        <v>40340</v>
      </c>
      <c r="B118" s="1">
        <v>78310</v>
      </c>
      <c r="C118" s="3">
        <v>8.1300000000000008</v>
      </c>
      <c r="D118" s="2" t="str">
        <f t="shared" si="16"/>
        <v>2010-24</v>
      </c>
      <c r="E118" s="2" t="str">
        <f t="shared" si="17"/>
        <v/>
      </c>
      <c r="F118" s="2" t="str">
        <f t="shared" si="18"/>
        <v>2010-6</v>
      </c>
      <c r="G118" s="2" t="str">
        <f t="shared" si="19"/>
        <v/>
      </c>
      <c r="H118" s="4">
        <f t="shared" si="20"/>
        <v>0</v>
      </c>
      <c r="I118" s="1">
        <f t="shared" si="21"/>
        <v>78870</v>
      </c>
      <c r="K118" s="4" t="str">
        <f t="shared" si="23"/>
        <v/>
      </c>
      <c r="L118" s="1">
        <f t="shared" si="22"/>
        <v>84390</v>
      </c>
      <c r="M118" s="4" t="str">
        <f t="shared" si="24"/>
        <v/>
      </c>
    </row>
    <row r="119" spans="1:13">
      <c r="A119" s="2">
        <v>40343</v>
      </c>
      <c r="B119" s="1">
        <v>78820</v>
      </c>
      <c r="C119" s="3">
        <v>7.44</v>
      </c>
      <c r="D119" s="2" t="str">
        <f t="shared" si="16"/>
        <v>2010-25</v>
      </c>
      <c r="E119" s="2" t="str">
        <f t="shared" si="17"/>
        <v>2010-25</v>
      </c>
      <c r="F119" s="2" t="str">
        <f t="shared" si="18"/>
        <v>2010-6</v>
      </c>
      <c r="G119" s="2" t="str">
        <f t="shared" si="19"/>
        <v/>
      </c>
      <c r="H119" s="4">
        <f t="shared" si="20"/>
        <v>6.5125782147873838E-3</v>
      </c>
      <c r="I119" s="1">
        <f t="shared" si="21"/>
        <v>78820</v>
      </c>
      <c r="K119" s="4">
        <f t="shared" si="23"/>
        <v>-6.3395460885000638E-4</v>
      </c>
      <c r="L119" s="1">
        <f t="shared" si="22"/>
        <v>84390</v>
      </c>
      <c r="M119" s="4" t="str">
        <f t="shared" si="24"/>
        <v/>
      </c>
    </row>
    <row r="120" spans="1:13">
      <c r="A120" s="2">
        <v>40344</v>
      </c>
      <c r="B120" s="1">
        <v>81150</v>
      </c>
      <c r="C120" s="3">
        <v>4.3499999999999996</v>
      </c>
      <c r="D120" s="2" t="str">
        <f t="shared" si="16"/>
        <v>2010-25</v>
      </c>
      <c r="E120" s="2" t="str">
        <f t="shared" si="17"/>
        <v/>
      </c>
      <c r="F120" s="2" t="str">
        <f t="shared" si="18"/>
        <v>2010-6</v>
      </c>
      <c r="G120" s="2" t="str">
        <f t="shared" si="19"/>
        <v/>
      </c>
      <c r="H120" s="4">
        <f t="shared" si="20"/>
        <v>2.9561025120527783E-2</v>
      </c>
      <c r="I120" s="1">
        <f t="shared" si="21"/>
        <v>78820</v>
      </c>
      <c r="K120" s="4" t="str">
        <f t="shared" si="23"/>
        <v/>
      </c>
      <c r="L120" s="1">
        <f t="shared" si="22"/>
        <v>84390</v>
      </c>
      <c r="M120" s="4" t="str">
        <f t="shared" si="24"/>
        <v/>
      </c>
    </row>
    <row r="121" spans="1:13">
      <c r="A121" s="2">
        <v>40345</v>
      </c>
      <c r="B121" s="1">
        <v>81150</v>
      </c>
      <c r="C121" s="3">
        <v>4.3499999999999996</v>
      </c>
      <c r="D121" s="2" t="str">
        <f t="shared" si="16"/>
        <v>2010-25</v>
      </c>
      <c r="E121" s="2" t="str">
        <f t="shared" si="17"/>
        <v/>
      </c>
      <c r="F121" s="2" t="str">
        <f t="shared" si="18"/>
        <v>2010-6</v>
      </c>
      <c r="G121" s="2" t="str">
        <f t="shared" si="19"/>
        <v/>
      </c>
      <c r="H121" s="4">
        <f t="shared" si="20"/>
        <v>0</v>
      </c>
      <c r="I121" s="1">
        <f t="shared" si="21"/>
        <v>78820</v>
      </c>
      <c r="K121" s="4" t="str">
        <f t="shared" si="23"/>
        <v/>
      </c>
      <c r="L121" s="1">
        <f t="shared" si="22"/>
        <v>84390</v>
      </c>
      <c r="M121" s="4" t="str">
        <f t="shared" si="24"/>
        <v/>
      </c>
    </row>
    <row r="122" spans="1:13">
      <c r="A122" s="2">
        <v>40346</v>
      </c>
      <c r="B122" s="1">
        <v>81150</v>
      </c>
      <c r="C122" s="3">
        <v>4.3499999999999996</v>
      </c>
      <c r="D122" s="2" t="str">
        <f t="shared" si="16"/>
        <v>2010-25</v>
      </c>
      <c r="E122" s="2" t="str">
        <f t="shared" si="17"/>
        <v/>
      </c>
      <c r="F122" s="2" t="str">
        <f t="shared" si="18"/>
        <v>2010-6</v>
      </c>
      <c r="G122" s="2" t="str">
        <f t="shared" si="19"/>
        <v/>
      </c>
      <c r="H122" s="4">
        <f t="shared" si="20"/>
        <v>0</v>
      </c>
      <c r="I122" s="1">
        <f t="shared" si="21"/>
        <v>78820</v>
      </c>
      <c r="K122" s="4" t="str">
        <f t="shared" si="23"/>
        <v/>
      </c>
      <c r="L122" s="1">
        <f t="shared" si="22"/>
        <v>84390</v>
      </c>
      <c r="M122" s="4" t="str">
        <f t="shared" si="24"/>
        <v/>
      </c>
    </row>
    <row r="123" spans="1:13">
      <c r="A123" s="2">
        <v>40347</v>
      </c>
      <c r="B123" s="1">
        <v>81150</v>
      </c>
      <c r="C123" s="3">
        <v>4.3499999999999996</v>
      </c>
      <c r="D123" s="2" t="str">
        <f t="shared" si="16"/>
        <v>2010-25</v>
      </c>
      <c r="E123" s="2" t="str">
        <f t="shared" si="17"/>
        <v/>
      </c>
      <c r="F123" s="2" t="str">
        <f t="shared" si="18"/>
        <v>2010-6</v>
      </c>
      <c r="G123" s="2" t="str">
        <f t="shared" si="19"/>
        <v/>
      </c>
      <c r="H123" s="4">
        <f t="shared" si="20"/>
        <v>0</v>
      </c>
      <c r="I123" s="1">
        <f t="shared" si="21"/>
        <v>78820</v>
      </c>
      <c r="K123" s="4" t="str">
        <f t="shared" si="23"/>
        <v/>
      </c>
      <c r="L123" s="1">
        <f t="shared" si="22"/>
        <v>84390</v>
      </c>
      <c r="M123" s="4" t="str">
        <f t="shared" si="24"/>
        <v/>
      </c>
    </row>
    <row r="124" spans="1:13">
      <c r="A124" s="2">
        <v>40350</v>
      </c>
      <c r="B124" s="1">
        <v>81150</v>
      </c>
      <c r="C124" s="3">
        <v>4.3499999999999996</v>
      </c>
      <c r="D124" s="2" t="str">
        <f t="shared" si="16"/>
        <v>2010-26</v>
      </c>
      <c r="E124" s="2" t="str">
        <f t="shared" si="17"/>
        <v>2010-26</v>
      </c>
      <c r="F124" s="2" t="str">
        <f t="shared" si="18"/>
        <v>2010-6</v>
      </c>
      <c r="G124" s="2" t="str">
        <f t="shared" si="19"/>
        <v/>
      </c>
      <c r="H124" s="4">
        <f t="shared" si="20"/>
        <v>0</v>
      </c>
      <c r="I124" s="1">
        <f t="shared" si="21"/>
        <v>81150</v>
      </c>
      <c r="K124" s="4">
        <f t="shared" si="23"/>
        <v>2.9561025120527783E-2</v>
      </c>
      <c r="L124" s="1">
        <f t="shared" si="22"/>
        <v>84390</v>
      </c>
      <c r="M124" s="4" t="str">
        <f t="shared" si="24"/>
        <v/>
      </c>
    </row>
    <row r="125" spans="1:13">
      <c r="A125" s="2">
        <v>40351</v>
      </c>
      <c r="B125" s="1">
        <v>81150</v>
      </c>
      <c r="C125" s="3">
        <v>4.3499999999999996</v>
      </c>
      <c r="D125" s="2" t="str">
        <f t="shared" si="16"/>
        <v>2010-26</v>
      </c>
      <c r="E125" s="2" t="str">
        <f t="shared" si="17"/>
        <v/>
      </c>
      <c r="F125" s="2" t="str">
        <f t="shared" si="18"/>
        <v>2010-6</v>
      </c>
      <c r="G125" s="2" t="str">
        <f t="shared" si="19"/>
        <v/>
      </c>
      <c r="H125" s="4">
        <f t="shared" si="20"/>
        <v>0</v>
      </c>
      <c r="I125" s="1">
        <f t="shared" si="21"/>
        <v>81150</v>
      </c>
      <c r="K125" s="4" t="str">
        <f t="shared" si="23"/>
        <v/>
      </c>
      <c r="L125" s="1">
        <f t="shared" si="22"/>
        <v>84390</v>
      </c>
      <c r="M125" s="4" t="str">
        <f t="shared" si="24"/>
        <v/>
      </c>
    </row>
    <row r="126" spans="1:13">
      <c r="A126" s="2">
        <v>40352</v>
      </c>
      <c r="B126" s="1">
        <v>82510</v>
      </c>
      <c r="C126" s="3">
        <v>2.63</v>
      </c>
      <c r="D126" s="2" t="str">
        <f t="shared" si="16"/>
        <v>2010-26</v>
      </c>
      <c r="E126" s="2" t="str">
        <f t="shared" si="17"/>
        <v/>
      </c>
      <c r="F126" s="2" t="str">
        <f t="shared" si="18"/>
        <v>2010-6</v>
      </c>
      <c r="G126" s="2" t="str">
        <f t="shared" si="19"/>
        <v/>
      </c>
      <c r="H126" s="4">
        <f t="shared" si="20"/>
        <v>1.6759088108441157E-2</v>
      </c>
      <c r="I126" s="1">
        <f t="shared" si="21"/>
        <v>81150</v>
      </c>
      <c r="K126" s="4" t="str">
        <f t="shared" si="23"/>
        <v/>
      </c>
      <c r="L126" s="1">
        <f t="shared" si="22"/>
        <v>84390</v>
      </c>
      <c r="M126" s="4" t="str">
        <f t="shared" si="24"/>
        <v/>
      </c>
    </row>
    <row r="127" spans="1:13">
      <c r="A127" s="2">
        <v>40353</v>
      </c>
      <c r="B127" s="1">
        <v>82510</v>
      </c>
      <c r="C127" s="3">
        <v>2.63</v>
      </c>
      <c r="D127" s="2" t="str">
        <f t="shared" si="16"/>
        <v>2010-26</v>
      </c>
      <c r="E127" s="2" t="str">
        <f t="shared" si="17"/>
        <v/>
      </c>
      <c r="F127" s="2" t="str">
        <f t="shared" si="18"/>
        <v>2010-6</v>
      </c>
      <c r="G127" s="2" t="str">
        <f t="shared" si="19"/>
        <v/>
      </c>
      <c r="H127" s="4">
        <f t="shared" si="20"/>
        <v>0</v>
      </c>
      <c r="I127" s="1">
        <f t="shared" si="21"/>
        <v>81150</v>
      </c>
      <c r="K127" s="4" t="str">
        <f t="shared" si="23"/>
        <v/>
      </c>
      <c r="L127" s="1">
        <f t="shared" si="22"/>
        <v>84390</v>
      </c>
      <c r="M127" s="4" t="str">
        <f t="shared" si="24"/>
        <v/>
      </c>
    </row>
    <row r="128" spans="1:13">
      <c r="A128" s="2">
        <v>40354</v>
      </c>
      <c r="B128" s="1">
        <v>82460</v>
      </c>
      <c r="C128" s="3">
        <v>2.7</v>
      </c>
      <c r="D128" s="2" t="str">
        <f t="shared" si="16"/>
        <v>2010-26</v>
      </c>
      <c r="E128" s="2" t="str">
        <f t="shared" si="17"/>
        <v/>
      </c>
      <c r="F128" s="2" t="str">
        <f t="shared" si="18"/>
        <v>2010-6</v>
      </c>
      <c r="G128" s="2" t="str">
        <f t="shared" si="19"/>
        <v/>
      </c>
      <c r="H128" s="4">
        <f t="shared" si="20"/>
        <v>-6.0598715307235492E-4</v>
      </c>
      <c r="I128" s="1">
        <f t="shared" si="21"/>
        <v>81150</v>
      </c>
      <c r="K128" s="4" t="str">
        <f t="shared" si="23"/>
        <v/>
      </c>
      <c r="L128" s="1">
        <f t="shared" si="22"/>
        <v>84390</v>
      </c>
      <c r="M128" s="4" t="str">
        <f t="shared" si="24"/>
        <v/>
      </c>
    </row>
    <row r="129" spans="1:13">
      <c r="A129" s="2">
        <v>40357</v>
      </c>
      <c r="B129" s="1">
        <v>80890</v>
      </c>
      <c r="C129" s="3">
        <v>4.6900000000000004</v>
      </c>
      <c r="D129" s="2" t="str">
        <f t="shared" si="16"/>
        <v>2010-27</v>
      </c>
      <c r="E129" s="2" t="str">
        <f t="shared" si="17"/>
        <v>2010-27</v>
      </c>
      <c r="F129" s="2" t="str">
        <f t="shared" si="18"/>
        <v>2010-6</v>
      </c>
      <c r="G129" s="2" t="str">
        <f t="shared" si="19"/>
        <v/>
      </c>
      <c r="H129" s="4">
        <f t="shared" si="20"/>
        <v>-1.9039534319670141E-2</v>
      </c>
      <c r="I129" s="1">
        <f t="shared" si="21"/>
        <v>80890</v>
      </c>
      <c r="K129" s="4">
        <f t="shared" si="23"/>
        <v>-3.2039433148490452E-3</v>
      </c>
      <c r="L129" s="1">
        <f t="shared" si="22"/>
        <v>84390</v>
      </c>
      <c r="M129" s="4" t="str">
        <f t="shared" si="24"/>
        <v/>
      </c>
    </row>
    <row r="130" spans="1:13">
      <c r="A130" s="2">
        <v>40358</v>
      </c>
      <c r="B130" s="1">
        <v>80890</v>
      </c>
      <c r="C130" s="3">
        <v>4.6900000000000004</v>
      </c>
      <c r="D130" s="2" t="str">
        <f t="shared" si="16"/>
        <v>2010-27</v>
      </c>
      <c r="E130" s="2" t="str">
        <f t="shared" si="17"/>
        <v/>
      </c>
      <c r="F130" s="2" t="str">
        <f t="shared" si="18"/>
        <v>2010-6</v>
      </c>
      <c r="G130" s="2" t="str">
        <f t="shared" si="19"/>
        <v/>
      </c>
      <c r="H130" s="4">
        <f t="shared" si="20"/>
        <v>0</v>
      </c>
      <c r="I130" s="1">
        <f t="shared" si="21"/>
        <v>80890</v>
      </c>
      <c r="K130" s="4" t="str">
        <f t="shared" si="23"/>
        <v/>
      </c>
      <c r="L130" s="1">
        <f t="shared" si="22"/>
        <v>84390</v>
      </c>
      <c r="M130" s="4" t="str">
        <f t="shared" si="24"/>
        <v/>
      </c>
    </row>
    <row r="131" spans="1:13">
      <c r="A131" s="2">
        <v>40359</v>
      </c>
      <c r="B131" s="1">
        <v>80420</v>
      </c>
      <c r="C131" s="3">
        <v>5.3</v>
      </c>
      <c r="D131" s="2" t="str">
        <f t="shared" si="16"/>
        <v>2010-27</v>
      </c>
      <c r="E131" s="2" t="str">
        <f t="shared" si="17"/>
        <v/>
      </c>
      <c r="F131" s="2" t="str">
        <f t="shared" si="18"/>
        <v>2010-6</v>
      </c>
      <c r="G131" s="2" t="str">
        <f t="shared" si="19"/>
        <v/>
      </c>
      <c r="H131" s="4">
        <f t="shared" si="20"/>
        <v>-5.8103597478056622E-3</v>
      </c>
      <c r="I131" s="1">
        <f t="shared" si="21"/>
        <v>80890</v>
      </c>
      <c r="K131" s="4" t="str">
        <f t="shared" si="23"/>
        <v/>
      </c>
      <c r="L131" s="1">
        <f t="shared" si="22"/>
        <v>84390</v>
      </c>
      <c r="M131" s="4" t="str">
        <f t="shared" si="24"/>
        <v/>
      </c>
    </row>
    <row r="132" spans="1:13">
      <c r="A132" s="2">
        <v>40360</v>
      </c>
      <c r="B132" s="1">
        <v>81660</v>
      </c>
      <c r="C132" s="3">
        <v>3.7</v>
      </c>
      <c r="D132" s="2" t="str">
        <f t="shared" si="16"/>
        <v>2010-27</v>
      </c>
      <c r="E132" s="2" t="str">
        <f t="shared" si="17"/>
        <v/>
      </c>
      <c r="F132" s="2" t="str">
        <f t="shared" si="18"/>
        <v>2010-7</v>
      </c>
      <c r="G132" s="2" t="str">
        <f t="shared" si="19"/>
        <v>2010-7</v>
      </c>
      <c r="H132" s="4">
        <f t="shared" si="20"/>
        <v>1.5419049987565282E-2</v>
      </c>
      <c r="I132" s="1">
        <f t="shared" si="21"/>
        <v>80890</v>
      </c>
      <c r="K132" s="4" t="str">
        <f t="shared" si="23"/>
        <v/>
      </c>
      <c r="L132" s="1">
        <f t="shared" si="22"/>
        <v>81660</v>
      </c>
      <c r="M132" s="4">
        <f t="shared" si="24"/>
        <v>-3.23498044792037E-2</v>
      </c>
    </row>
    <row r="133" spans="1:13">
      <c r="A133" s="2">
        <v>40361</v>
      </c>
      <c r="B133" s="1">
        <v>88760</v>
      </c>
      <c r="C133" s="3">
        <v>0</v>
      </c>
      <c r="D133" s="2" t="str">
        <f t="shared" si="16"/>
        <v>2010-27</v>
      </c>
      <c r="E133" s="2" t="str">
        <f t="shared" si="17"/>
        <v/>
      </c>
      <c r="F133" s="2" t="str">
        <f t="shared" si="18"/>
        <v>2010-7</v>
      </c>
      <c r="G133" s="2" t="str">
        <f t="shared" si="19"/>
        <v/>
      </c>
      <c r="H133" s="4">
        <f t="shared" si="20"/>
        <v>8.6945873132500615E-2</v>
      </c>
      <c r="I133" s="1">
        <f t="shared" si="21"/>
        <v>80890</v>
      </c>
      <c r="K133" s="4" t="str">
        <f t="shared" si="23"/>
        <v/>
      </c>
      <c r="L133" s="1">
        <f t="shared" si="22"/>
        <v>81660</v>
      </c>
      <c r="M133" s="4" t="str">
        <f t="shared" si="24"/>
        <v/>
      </c>
    </row>
    <row r="134" spans="1:13">
      <c r="A134" s="2">
        <v>40365</v>
      </c>
      <c r="B134" s="1">
        <v>88760</v>
      </c>
      <c r="C134" s="3">
        <v>0</v>
      </c>
      <c r="D134" s="2" t="str">
        <f t="shared" si="16"/>
        <v>2010-28</v>
      </c>
      <c r="E134" s="2" t="str">
        <f t="shared" si="17"/>
        <v>2010-28</v>
      </c>
      <c r="F134" s="2" t="str">
        <f t="shared" si="18"/>
        <v>2010-7</v>
      </c>
      <c r="G134" s="2" t="str">
        <f t="shared" si="19"/>
        <v/>
      </c>
      <c r="H134" s="4">
        <f t="shared" si="20"/>
        <v>0</v>
      </c>
      <c r="I134" s="1">
        <f t="shared" si="21"/>
        <v>88760</v>
      </c>
      <c r="K134" s="4">
        <f t="shared" si="23"/>
        <v>9.7292619606873534E-2</v>
      </c>
      <c r="L134" s="1">
        <f t="shared" si="22"/>
        <v>81660</v>
      </c>
      <c r="M134" s="4" t="str">
        <f t="shared" si="24"/>
        <v/>
      </c>
    </row>
    <row r="135" spans="1:13">
      <c r="A135" s="2">
        <v>40366</v>
      </c>
      <c r="B135" s="1">
        <v>91550</v>
      </c>
      <c r="C135" s="3">
        <v>0</v>
      </c>
      <c r="D135" s="2" t="str">
        <f t="shared" si="16"/>
        <v>2010-28</v>
      </c>
      <c r="E135" s="2" t="str">
        <f t="shared" si="17"/>
        <v/>
      </c>
      <c r="F135" s="2" t="str">
        <f t="shared" si="18"/>
        <v>2010-7</v>
      </c>
      <c r="G135" s="2" t="str">
        <f t="shared" si="19"/>
        <v/>
      </c>
      <c r="H135" s="4">
        <f t="shared" si="20"/>
        <v>3.1433077963046417E-2</v>
      </c>
      <c r="I135" s="1">
        <f t="shared" si="21"/>
        <v>88760</v>
      </c>
      <c r="K135" s="4" t="str">
        <f t="shared" si="23"/>
        <v/>
      </c>
      <c r="L135" s="1">
        <f t="shared" si="22"/>
        <v>81660</v>
      </c>
      <c r="M135" s="4" t="str">
        <f t="shared" si="24"/>
        <v/>
      </c>
    </row>
    <row r="136" spans="1:13">
      <c r="A136" s="2">
        <v>40367</v>
      </c>
      <c r="B136" s="1">
        <v>91280</v>
      </c>
      <c r="C136" s="3">
        <v>0.3</v>
      </c>
      <c r="D136" s="2" t="str">
        <f t="shared" si="16"/>
        <v>2010-28</v>
      </c>
      <c r="E136" s="2" t="str">
        <f t="shared" si="17"/>
        <v/>
      </c>
      <c r="F136" s="2" t="str">
        <f t="shared" si="18"/>
        <v>2010-7</v>
      </c>
      <c r="G136" s="2" t="str">
        <f t="shared" si="19"/>
        <v/>
      </c>
      <c r="H136" s="4">
        <f t="shared" si="20"/>
        <v>-2.9492080830147462E-3</v>
      </c>
      <c r="I136" s="1">
        <f t="shared" si="21"/>
        <v>88760</v>
      </c>
      <c r="K136" s="4" t="str">
        <f t="shared" si="23"/>
        <v/>
      </c>
      <c r="L136" s="1">
        <f t="shared" si="22"/>
        <v>81660</v>
      </c>
      <c r="M136" s="4" t="str">
        <f t="shared" si="24"/>
        <v/>
      </c>
    </row>
    <row r="137" spans="1:13">
      <c r="A137" s="2">
        <v>40368</v>
      </c>
      <c r="B137" s="1">
        <v>91280</v>
      </c>
      <c r="C137" s="3">
        <v>0.3</v>
      </c>
      <c r="D137" s="2" t="str">
        <f t="shared" si="16"/>
        <v>2010-28</v>
      </c>
      <c r="E137" s="2" t="str">
        <f t="shared" si="17"/>
        <v/>
      </c>
      <c r="F137" s="2" t="str">
        <f t="shared" si="18"/>
        <v>2010-7</v>
      </c>
      <c r="G137" s="2" t="str">
        <f t="shared" si="19"/>
        <v/>
      </c>
      <c r="H137" s="4">
        <f t="shared" si="20"/>
        <v>0</v>
      </c>
      <c r="I137" s="1">
        <f t="shared" si="21"/>
        <v>88760</v>
      </c>
      <c r="K137" s="4" t="str">
        <f t="shared" si="23"/>
        <v/>
      </c>
      <c r="L137" s="1">
        <f t="shared" si="22"/>
        <v>81660</v>
      </c>
      <c r="M137" s="4" t="str">
        <f t="shared" si="24"/>
        <v/>
      </c>
    </row>
    <row r="138" spans="1:13">
      <c r="A138" s="2">
        <v>40371</v>
      </c>
      <c r="B138" s="1">
        <v>91630</v>
      </c>
      <c r="C138" s="3">
        <v>0</v>
      </c>
      <c r="D138" s="2" t="str">
        <f t="shared" si="16"/>
        <v>2010-29</v>
      </c>
      <c r="E138" s="2" t="str">
        <f t="shared" si="17"/>
        <v>2010-29</v>
      </c>
      <c r="F138" s="2" t="str">
        <f t="shared" si="18"/>
        <v>2010-7</v>
      </c>
      <c r="G138" s="2" t="str">
        <f t="shared" si="19"/>
        <v/>
      </c>
      <c r="H138" s="4">
        <f t="shared" si="20"/>
        <v>3.8343558282208589E-3</v>
      </c>
      <c r="I138" s="1">
        <f t="shared" si="21"/>
        <v>91630</v>
      </c>
      <c r="K138" s="4">
        <f t="shared" si="23"/>
        <v>3.2334384858044164E-2</v>
      </c>
      <c r="L138" s="1">
        <f t="shared" si="22"/>
        <v>81660</v>
      </c>
      <c r="M138" s="4" t="str">
        <f t="shared" si="24"/>
        <v/>
      </c>
    </row>
    <row r="139" spans="1:13">
      <c r="A139" s="2">
        <v>40372</v>
      </c>
      <c r="B139" s="1">
        <v>91630</v>
      </c>
      <c r="C139" s="3">
        <v>0</v>
      </c>
      <c r="D139" s="2" t="str">
        <f t="shared" si="16"/>
        <v>2010-29</v>
      </c>
      <c r="E139" s="2" t="str">
        <f t="shared" si="17"/>
        <v/>
      </c>
      <c r="F139" s="2" t="str">
        <f t="shared" si="18"/>
        <v>2010-7</v>
      </c>
      <c r="G139" s="2" t="str">
        <f t="shared" si="19"/>
        <v/>
      </c>
      <c r="H139" s="4">
        <f t="shared" si="20"/>
        <v>0</v>
      </c>
      <c r="I139" s="1">
        <f t="shared" si="21"/>
        <v>91630</v>
      </c>
      <c r="K139" s="4" t="str">
        <f t="shared" si="23"/>
        <v/>
      </c>
      <c r="L139" s="1">
        <f t="shared" si="22"/>
        <v>81660</v>
      </c>
      <c r="M139" s="4" t="str">
        <f t="shared" si="24"/>
        <v/>
      </c>
    </row>
    <row r="140" spans="1:13">
      <c r="A140" s="2">
        <v>40373</v>
      </c>
      <c r="B140" s="1">
        <v>91630</v>
      </c>
      <c r="C140" s="3">
        <v>0</v>
      </c>
      <c r="D140" s="2" t="str">
        <f t="shared" si="16"/>
        <v>2010-29</v>
      </c>
      <c r="E140" s="2" t="str">
        <f t="shared" si="17"/>
        <v/>
      </c>
      <c r="F140" s="2" t="str">
        <f t="shared" si="18"/>
        <v>2010-7</v>
      </c>
      <c r="G140" s="2" t="str">
        <f t="shared" si="19"/>
        <v/>
      </c>
      <c r="H140" s="4">
        <f t="shared" si="20"/>
        <v>0</v>
      </c>
      <c r="I140" s="1">
        <f t="shared" si="21"/>
        <v>91630</v>
      </c>
      <c r="K140" s="4" t="str">
        <f t="shared" si="23"/>
        <v/>
      </c>
      <c r="L140" s="1">
        <f t="shared" si="22"/>
        <v>81660</v>
      </c>
      <c r="M140" s="4" t="str">
        <f t="shared" si="24"/>
        <v/>
      </c>
    </row>
    <row r="141" spans="1:13">
      <c r="A141" s="2">
        <v>40374</v>
      </c>
      <c r="B141" s="1">
        <v>91630</v>
      </c>
      <c r="C141" s="3">
        <v>0</v>
      </c>
      <c r="D141" s="2" t="str">
        <f t="shared" ref="D141:D204" si="25">YEAR(A141) &amp; "-" &amp; WEEKNUM(A141)</f>
        <v>2010-29</v>
      </c>
      <c r="E141" s="2" t="str">
        <f t="shared" ref="E141:E204" si="26">IF(D141&lt;&gt;D140,D141,"")</f>
        <v/>
      </c>
      <c r="F141" s="2" t="str">
        <f t="shared" ref="F141:F204" si="27">YEAR(A141) &amp; "-" &amp; MONTH(A141)</f>
        <v>2010-7</v>
      </c>
      <c r="G141" s="2" t="str">
        <f t="shared" ref="G141:G204" si="28">IF(F141&lt;&gt;F140,F141,"")</f>
        <v/>
      </c>
      <c r="H141" s="4">
        <f t="shared" ref="H141:H204" si="29">(B141-B140)/B140</f>
        <v>0</v>
      </c>
      <c r="I141" s="1">
        <f t="shared" ref="I141:I204" si="30">IF(E141&lt;&gt;"",B141,I140)</f>
        <v>91630</v>
      </c>
      <c r="K141" s="4" t="str">
        <f t="shared" si="23"/>
        <v/>
      </c>
      <c r="L141" s="1">
        <f t="shared" ref="L141:L204" si="31">IF(G141&lt;&gt;"",B141,L140)</f>
        <v>81660</v>
      </c>
      <c r="M141" s="4" t="str">
        <f t="shared" si="24"/>
        <v/>
      </c>
    </row>
    <row r="142" spans="1:13">
      <c r="A142" s="2">
        <v>40375</v>
      </c>
      <c r="B142" s="1">
        <v>91630</v>
      </c>
      <c r="C142" s="3">
        <v>0</v>
      </c>
      <c r="D142" s="2" t="str">
        <f t="shared" si="25"/>
        <v>2010-29</v>
      </c>
      <c r="E142" s="2" t="str">
        <f t="shared" si="26"/>
        <v/>
      </c>
      <c r="F142" s="2" t="str">
        <f t="shared" si="27"/>
        <v>2010-7</v>
      </c>
      <c r="G142" s="2" t="str">
        <f t="shared" si="28"/>
        <v/>
      </c>
      <c r="H142" s="4">
        <f t="shared" si="29"/>
        <v>0</v>
      </c>
      <c r="I142" s="1">
        <f t="shared" si="30"/>
        <v>91630</v>
      </c>
      <c r="K142" s="4" t="str">
        <f t="shared" ref="K142:K205" si="32">IF(E142&lt;&gt;"",(I142-I141)/I141,"")</f>
        <v/>
      </c>
      <c r="L142" s="1">
        <f t="shared" si="31"/>
        <v>81660</v>
      </c>
      <c r="M142" s="4" t="str">
        <f t="shared" si="24"/>
        <v/>
      </c>
    </row>
    <row r="143" spans="1:13">
      <c r="A143" s="2">
        <v>40378</v>
      </c>
      <c r="B143" s="1">
        <v>91990</v>
      </c>
      <c r="C143" s="3">
        <v>0</v>
      </c>
      <c r="D143" s="2" t="str">
        <f t="shared" si="25"/>
        <v>2010-30</v>
      </c>
      <c r="E143" s="2" t="str">
        <f t="shared" si="26"/>
        <v>2010-30</v>
      </c>
      <c r="F143" s="2" t="str">
        <f t="shared" si="27"/>
        <v>2010-7</v>
      </c>
      <c r="G143" s="2" t="str">
        <f t="shared" si="28"/>
        <v/>
      </c>
      <c r="H143" s="4">
        <f t="shared" si="29"/>
        <v>3.9288442649787186E-3</v>
      </c>
      <c r="I143" s="1">
        <f t="shared" si="30"/>
        <v>91990</v>
      </c>
      <c r="K143" s="4">
        <f t="shared" si="32"/>
        <v>3.9288442649787186E-3</v>
      </c>
      <c r="L143" s="1">
        <f t="shared" si="31"/>
        <v>81660</v>
      </c>
      <c r="M143" s="4" t="str">
        <f t="shared" si="24"/>
        <v/>
      </c>
    </row>
    <row r="144" spans="1:13">
      <c r="A144" s="2">
        <v>40379</v>
      </c>
      <c r="B144" s="1">
        <v>91660</v>
      </c>
      <c r="C144" s="3">
        <v>0.37</v>
      </c>
      <c r="D144" s="2" t="str">
        <f t="shared" si="25"/>
        <v>2010-30</v>
      </c>
      <c r="E144" s="2" t="str">
        <f t="shared" si="26"/>
        <v/>
      </c>
      <c r="F144" s="2" t="str">
        <f t="shared" si="27"/>
        <v>2010-7</v>
      </c>
      <c r="G144" s="2" t="str">
        <f t="shared" si="28"/>
        <v/>
      </c>
      <c r="H144" s="4">
        <f t="shared" si="29"/>
        <v>-3.587346450701163E-3</v>
      </c>
      <c r="I144" s="1">
        <f t="shared" si="30"/>
        <v>91990</v>
      </c>
      <c r="K144" s="4" t="str">
        <f t="shared" si="32"/>
        <v/>
      </c>
      <c r="L144" s="1">
        <f t="shared" si="31"/>
        <v>81660</v>
      </c>
      <c r="M144" s="4" t="str">
        <f t="shared" si="24"/>
        <v/>
      </c>
    </row>
    <row r="145" spans="1:13">
      <c r="A145" s="2">
        <v>40380</v>
      </c>
      <c r="B145" s="1">
        <v>91660</v>
      </c>
      <c r="C145" s="3">
        <v>0.37</v>
      </c>
      <c r="D145" s="2" t="str">
        <f t="shared" si="25"/>
        <v>2010-30</v>
      </c>
      <c r="E145" s="2" t="str">
        <f t="shared" si="26"/>
        <v/>
      </c>
      <c r="F145" s="2" t="str">
        <f t="shared" si="27"/>
        <v>2010-7</v>
      </c>
      <c r="G145" s="2" t="str">
        <f t="shared" si="28"/>
        <v/>
      </c>
      <c r="H145" s="4">
        <f t="shared" si="29"/>
        <v>0</v>
      </c>
      <c r="I145" s="1">
        <f t="shared" si="30"/>
        <v>91990</v>
      </c>
      <c r="K145" s="4" t="str">
        <f t="shared" si="32"/>
        <v/>
      </c>
      <c r="L145" s="1">
        <f t="shared" si="31"/>
        <v>81660</v>
      </c>
      <c r="M145" s="4" t="str">
        <f t="shared" si="24"/>
        <v/>
      </c>
    </row>
    <row r="146" spans="1:13">
      <c r="A146" s="2">
        <v>40381</v>
      </c>
      <c r="B146" s="1">
        <v>91660</v>
      </c>
      <c r="C146" s="3">
        <v>0.37</v>
      </c>
      <c r="D146" s="2" t="str">
        <f t="shared" si="25"/>
        <v>2010-30</v>
      </c>
      <c r="E146" s="2" t="str">
        <f t="shared" si="26"/>
        <v/>
      </c>
      <c r="F146" s="2" t="str">
        <f t="shared" si="27"/>
        <v>2010-7</v>
      </c>
      <c r="G146" s="2" t="str">
        <f t="shared" si="28"/>
        <v/>
      </c>
      <c r="H146" s="4">
        <f t="shared" si="29"/>
        <v>0</v>
      </c>
      <c r="I146" s="1">
        <f t="shared" si="30"/>
        <v>91990</v>
      </c>
      <c r="K146" s="4" t="str">
        <f t="shared" si="32"/>
        <v/>
      </c>
      <c r="L146" s="1">
        <f t="shared" si="31"/>
        <v>81660</v>
      </c>
      <c r="M146" s="4" t="str">
        <f t="shared" si="24"/>
        <v/>
      </c>
    </row>
    <row r="147" spans="1:13">
      <c r="A147" s="2">
        <v>40382</v>
      </c>
      <c r="B147" s="1">
        <v>91660</v>
      </c>
      <c r="C147" s="3">
        <v>0.37</v>
      </c>
      <c r="D147" s="2" t="str">
        <f t="shared" si="25"/>
        <v>2010-30</v>
      </c>
      <c r="E147" s="2" t="str">
        <f t="shared" si="26"/>
        <v/>
      </c>
      <c r="F147" s="2" t="str">
        <f t="shared" si="27"/>
        <v>2010-7</v>
      </c>
      <c r="G147" s="2" t="str">
        <f t="shared" si="28"/>
        <v/>
      </c>
      <c r="H147" s="4">
        <f t="shared" si="29"/>
        <v>0</v>
      </c>
      <c r="I147" s="1">
        <f t="shared" si="30"/>
        <v>91990</v>
      </c>
      <c r="K147" s="4" t="str">
        <f t="shared" si="32"/>
        <v/>
      </c>
      <c r="L147" s="1">
        <f t="shared" si="31"/>
        <v>81660</v>
      </c>
      <c r="M147" s="4" t="str">
        <f t="shared" si="24"/>
        <v/>
      </c>
    </row>
    <row r="148" spans="1:13">
      <c r="A148" s="2">
        <v>40385</v>
      </c>
      <c r="B148" s="1">
        <v>91660</v>
      </c>
      <c r="C148" s="3">
        <v>0.37</v>
      </c>
      <c r="D148" s="2" t="str">
        <f t="shared" si="25"/>
        <v>2010-31</v>
      </c>
      <c r="E148" s="2" t="str">
        <f t="shared" si="26"/>
        <v>2010-31</v>
      </c>
      <c r="F148" s="2" t="str">
        <f t="shared" si="27"/>
        <v>2010-7</v>
      </c>
      <c r="G148" s="2" t="str">
        <f t="shared" si="28"/>
        <v/>
      </c>
      <c r="H148" s="4">
        <f t="shared" si="29"/>
        <v>0</v>
      </c>
      <c r="I148" s="1">
        <f t="shared" si="30"/>
        <v>91660</v>
      </c>
      <c r="K148" s="4">
        <f t="shared" si="32"/>
        <v>-3.587346450701163E-3</v>
      </c>
      <c r="L148" s="1">
        <f t="shared" si="31"/>
        <v>81660</v>
      </c>
      <c r="M148" s="4" t="str">
        <f t="shared" si="24"/>
        <v/>
      </c>
    </row>
    <row r="149" spans="1:13">
      <c r="A149" s="2">
        <v>40386</v>
      </c>
      <c r="B149" s="1">
        <v>91660</v>
      </c>
      <c r="C149" s="3">
        <v>0.37</v>
      </c>
      <c r="D149" s="2" t="str">
        <f t="shared" si="25"/>
        <v>2010-31</v>
      </c>
      <c r="E149" s="2" t="str">
        <f t="shared" si="26"/>
        <v/>
      </c>
      <c r="F149" s="2" t="str">
        <f t="shared" si="27"/>
        <v>2010-7</v>
      </c>
      <c r="G149" s="2" t="str">
        <f t="shared" si="28"/>
        <v/>
      </c>
      <c r="H149" s="4">
        <f t="shared" si="29"/>
        <v>0</v>
      </c>
      <c r="I149" s="1">
        <f t="shared" si="30"/>
        <v>91660</v>
      </c>
      <c r="K149" s="4" t="str">
        <f t="shared" si="32"/>
        <v/>
      </c>
      <c r="L149" s="1">
        <f t="shared" si="31"/>
        <v>81660</v>
      </c>
      <c r="M149" s="4" t="str">
        <f t="shared" si="24"/>
        <v/>
      </c>
    </row>
    <row r="150" spans="1:13">
      <c r="A150" s="2">
        <v>40387</v>
      </c>
      <c r="B150" s="1">
        <v>91660</v>
      </c>
      <c r="C150" s="3">
        <v>0.37</v>
      </c>
      <c r="D150" s="2" t="str">
        <f t="shared" si="25"/>
        <v>2010-31</v>
      </c>
      <c r="E150" s="2" t="str">
        <f t="shared" si="26"/>
        <v/>
      </c>
      <c r="F150" s="2" t="str">
        <f t="shared" si="27"/>
        <v>2010-7</v>
      </c>
      <c r="G150" s="2" t="str">
        <f t="shared" si="28"/>
        <v/>
      </c>
      <c r="H150" s="4">
        <f t="shared" si="29"/>
        <v>0</v>
      </c>
      <c r="I150" s="1">
        <f t="shared" si="30"/>
        <v>91660</v>
      </c>
      <c r="K150" s="4" t="str">
        <f t="shared" si="32"/>
        <v/>
      </c>
      <c r="L150" s="1">
        <f t="shared" si="31"/>
        <v>81660</v>
      </c>
      <c r="M150" s="4" t="str">
        <f t="shared" si="24"/>
        <v/>
      </c>
    </row>
    <row r="151" spans="1:13">
      <c r="A151" s="2">
        <v>40388</v>
      </c>
      <c r="B151" s="1">
        <v>91660</v>
      </c>
      <c r="C151" s="3">
        <v>0.37</v>
      </c>
      <c r="D151" s="2" t="str">
        <f t="shared" si="25"/>
        <v>2010-31</v>
      </c>
      <c r="E151" s="2" t="str">
        <f t="shared" si="26"/>
        <v/>
      </c>
      <c r="F151" s="2" t="str">
        <f t="shared" si="27"/>
        <v>2010-7</v>
      </c>
      <c r="G151" s="2" t="str">
        <f t="shared" si="28"/>
        <v/>
      </c>
      <c r="H151" s="4">
        <f t="shared" si="29"/>
        <v>0</v>
      </c>
      <c r="I151" s="1">
        <f t="shared" si="30"/>
        <v>91660</v>
      </c>
      <c r="K151" s="4" t="str">
        <f t="shared" si="32"/>
        <v/>
      </c>
      <c r="L151" s="1">
        <f t="shared" si="31"/>
        <v>81660</v>
      </c>
      <c r="M151" s="4" t="str">
        <f t="shared" si="24"/>
        <v/>
      </c>
    </row>
    <row r="152" spans="1:13">
      <c r="A152" s="2">
        <v>40389</v>
      </c>
      <c r="B152" s="1">
        <v>92750</v>
      </c>
      <c r="C152" s="3">
        <v>0</v>
      </c>
      <c r="D152" s="2" t="str">
        <f t="shared" si="25"/>
        <v>2010-31</v>
      </c>
      <c r="E152" s="2" t="str">
        <f t="shared" si="26"/>
        <v/>
      </c>
      <c r="F152" s="2" t="str">
        <f t="shared" si="27"/>
        <v>2010-7</v>
      </c>
      <c r="G152" s="2" t="str">
        <f t="shared" si="28"/>
        <v/>
      </c>
      <c r="H152" s="4">
        <f t="shared" si="29"/>
        <v>1.189177394719616E-2</v>
      </c>
      <c r="I152" s="1">
        <f t="shared" si="30"/>
        <v>91660</v>
      </c>
      <c r="K152" s="4" t="str">
        <f t="shared" si="32"/>
        <v/>
      </c>
      <c r="L152" s="1">
        <f t="shared" si="31"/>
        <v>81660</v>
      </c>
      <c r="M152" s="4" t="str">
        <f t="shared" si="24"/>
        <v/>
      </c>
    </row>
    <row r="153" spans="1:13">
      <c r="A153" s="2">
        <v>40392</v>
      </c>
      <c r="B153" s="1">
        <v>95400</v>
      </c>
      <c r="C153" s="3">
        <v>0</v>
      </c>
      <c r="D153" s="2" t="str">
        <f t="shared" si="25"/>
        <v>2010-32</v>
      </c>
      <c r="E153" s="2" t="str">
        <f t="shared" si="26"/>
        <v>2010-32</v>
      </c>
      <c r="F153" s="2" t="str">
        <f t="shared" si="27"/>
        <v>2010-8</v>
      </c>
      <c r="G153" s="2" t="str">
        <f t="shared" si="28"/>
        <v>2010-8</v>
      </c>
      <c r="H153" s="4">
        <f t="shared" si="29"/>
        <v>2.8571428571428571E-2</v>
      </c>
      <c r="I153" s="1">
        <f t="shared" si="30"/>
        <v>95400</v>
      </c>
      <c r="K153" s="4">
        <f t="shared" si="32"/>
        <v>4.0802967488544624E-2</v>
      </c>
      <c r="L153" s="1">
        <f t="shared" si="31"/>
        <v>95400</v>
      </c>
      <c r="M153" s="4">
        <f t="shared" si="24"/>
        <v>0.16825863335782512</v>
      </c>
    </row>
    <row r="154" spans="1:13">
      <c r="A154" s="2">
        <v>40393</v>
      </c>
      <c r="B154" s="1">
        <v>95400</v>
      </c>
      <c r="C154" s="3">
        <v>0</v>
      </c>
      <c r="D154" s="2" t="str">
        <f t="shared" si="25"/>
        <v>2010-32</v>
      </c>
      <c r="E154" s="2" t="str">
        <f t="shared" si="26"/>
        <v/>
      </c>
      <c r="F154" s="2" t="str">
        <f t="shared" si="27"/>
        <v>2010-8</v>
      </c>
      <c r="G154" s="2" t="str">
        <f t="shared" si="28"/>
        <v/>
      </c>
      <c r="H154" s="4">
        <f t="shared" si="29"/>
        <v>0</v>
      </c>
      <c r="I154" s="1">
        <f t="shared" si="30"/>
        <v>95400</v>
      </c>
      <c r="K154" s="4" t="str">
        <f t="shared" si="32"/>
        <v/>
      </c>
      <c r="L154" s="1">
        <f t="shared" si="31"/>
        <v>95400</v>
      </c>
      <c r="M154" s="4" t="str">
        <f t="shared" si="24"/>
        <v/>
      </c>
    </row>
    <row r="155" spans="1:13">
      <c r="A155" s="2">
        <v>40394</v>
      </c>
      <c r="B155" s="1">
        <v>95400</v>
      </c>
      <c r="C155" s="3">
        <v>0</v>
      </c>
      <c r="D155" s="2" t="str">
        <f t="shared" si="25"/>
        <v>2010-32</v>
      </c>
      <c r="E155" s="2" t="str">
        <f t="shared" si="26"/>
        <v/>
      </c>
      <c r="F155" s="2" t="str">
        <f t="shared" si="27"/>
        <v>2010-8</v>
      </c>
      <c r="G155" s="2" t="str">
        <f t="shared" si="28"/>
        <v/>
      </c>
      <c r="H155" s="4">
        <f t="shared" si="29"/>
        <v>0</v>
      </c>
      <c r="I155" s="1">
        <f t="shared" si="30"/>
        <v>95400</v>
      </c>
      <c r="K155" s="4" t="str">
        <f t="shared" si="32"/>
        <v/>
      </c>
      <c r="L155" s="1">
        <f t="shared" si="31"/>
        <v>95400</v>
      </c>
      <c r="M155" s="4" t="str">
        <f t="shared" ref="M155:M218" si="33">IF(G155&lt;&gt;"",(L155-L154)/L154,"")</f>
        <v/>
      </c>
    </row>
    <row r="156" spans="1:13">
      <c r="A156" s="2">
        <v>40395</v>
      </c>
      <c r="B156" s="1">
        <v>95400</v>
      </c>
      <c r="C156" s="3">
        <v>0</v>
      </c>
      <c r="D156" s="2" t="str">
        <f t="shared" si="25"/>
        <v>2010-32</v>
      </c>
      <c r="E156" s="2" t="str">
        <f t="shared" si="26"/>
        <v/>
      </c>
      <c r="F156" s="2" t="str">
        <f t="shared" si="27"/>
        <v>2010-8</v>
      </c>
      <c r="G156" s="2" t="str">
        <f t="shared" si="28"/>
        <v/>
      </c>
      <c r="H156" s="4">
        <f t="shared" si="29"/>
        <v>0</v>
      </c>
      <c r="I156" s="1">
        <f t="shared" si="30"/>
        <v>95400</v>
      </c>
      <c r="K156" s="4" t="str">
        <f t="shared" si="32"/>
        <v/>
      </c>
      <c r="L156" s="1">
        <f t="shared" si="31"/>
        <v>95400</v>
      </c>
      <c r="M156" s="4" t="str">
        <f t="shared" si="33"/>
        <v/>
      </c>
    </row>
    <row r="157" spans="1:13">
      <c r="A157" s="2">
        <v>40396</v>
      </c>
      <c r="B157" s="1">
        <v>97970</v>
      </c>
      <c r="C157" s="3">
        <v>0</v>
      </c>
      <c r="D157" s="2" t="str">
        <f t="shared" si="25"/>
        <v>2010-32</v>
      </c>
      <c r="E157" s="2" t="str">
        <f t="shared" si="26"/>
        <v/>
      </c>
      <c r="F157" s="2" t="str">
        <f t="shared" si="27"/>
        <v>2010-8</v>
      </c>
      <c r="G157" s="2" t="str">
        <f t="shared" si="28"/>
        <v/>
      </c>
      <c r="H157" s="4">
        <f t="shared" si="29"/>
        <v>2.6939203354297694E-2</v>
      </c>
      <c r="I157" s="1">
        <f t="shared" si="30"/>
        <v>95400</v>
      </c>
      <c r="K157" s="4" t="str">
        <f t="shared" si="32"/>
        <v/>
      </c>
      <c r="L157" s="1">
        <f t="shared" si="31"/>
        <v>95400</v>
      </c>
      <c r="M157" s="4" t="str">
        <f t="shared" si="33"/>
        <v/>
      </c>
    </row>
    <row r="158" spans="1:13">
      <c r="A158" s="2">
        <v>40399</v>
      </c>
      <c r="B158" s="1">
        <v>97970</v>
      </c>
      <c r="C158" s="3">
        <v>0</v>
      </c>
      <c r="D158" s="2" t="str">
        <f t="shared" si="25"/>
        <v>2010-33</v>
      </c>
      <c r="E158" s="2" t="str">
        <f t="shared" si="26"/>
        <v>2010-33</v>
      </c>
      <c r="F158" s="2" t="str">
        <f t="shared" si="27"/>
        <v>2010-8</v>
      </c>
      <c r="G158" s="2" t="str">
        <f t="shared" si="28"/>
        <v/>
      </c>
      <c r="H158" s="4">
        <f t="shared" si="29"/>
        <v>0</v>
      </c>
      <c r="I158" s="1">
        <f t="shared" si="30"/>
        <v>97970</v>
      </c>
      <c r="K158" s="4">
        <f t="shared" si="32"/>
        <v>2.6939203354297694E-2</v>
      </c>
      <c r="L158" s="1">
        <f t="shared" si="31"/>
        <v>95400</v>
      </c>
      <c r="M158" s="4" t="str">
        <f t="shared" si="33"/>
        <v/>
      </c>
    </row>
    <row r="159" spans="1:13">
      <c r="A159" s="2">
        <v>40400</v>
      </c>
      <c r="B159" s="1">
        <v>97970</v>
      </c>
      <c r="C159" s="3">
        <v>0</v>
      </c>
      <c r="D159" s="2" t="str">
        <f t="shared" si="25"/>
        <v>2010-33</v>
      </c>
      <c r="E159" s="2" t="str">
        <f t="shared" si="26"/>
        <v/>
      </c>
      <c r="F159" s="2" t="str">
        <f t="shared" si="27"/>
        <v>2010-8</v>
      </c>
      <c r="G159" s="2" t="str">
        <f t="shared" si="28"/>
        <v/>
      </c>
      <c r="H159" s="4">
        <f t="shared" si="29"/>
        <v>0</v>
      </c>
      <c r="I159" s="1">
        <f t="shared" si="30"/>
        <v>97970</v>
      </c>
      <c r="K159" s="4" t="str">
        <f t="shared" si="32"/>
        <v/>
      </c>
      <c r="L159" s="1">
        <f t="shared" si="31"/>
        <v>95400</v>
      </c>
      <c r="M159" s="4" t="str">
        <f t="shared" si="33"/>
        <v/>
      </c>
    </row>
    <row r="160" spans="1:13">
      <c r="A160" s="2">
        <v>40401</v>
      </c>
      <c r="B160" s="1">
        <v>98220</v>
      </c>
      <c r="C160" s="3">
        <v>0</v>
      </c>
      <c r="D160" s="2" t="str">
        <f t="shared" si="25"/>
        <v>2010-33</v>
      </c>
      <c r="E160" s="2" t="str">
        <f t="shared" si="26"/>
        <v/>
      </c>
      <c r="F160" s="2" t="str">
        <f t="shared" si="27"/>
        <v>2010-8</v>
      </c>
      <c r="G160" s="2" t="str">
        <f t="shared" si="28"/>
        <v/>
      </c>
      <c r="H160" s="4">
        <f t="shared" si="29"/>
        <v>2.5518015719097685E-3</v>
      </c>
      <c r="I160" s="1">
        <f t="shared" si="30"/>
        <v>97970</v>
      </c>
      <c r="K160" s="4" t="str">
        <f t="shared" si="32"/>
        <v/>
      </c>
      <c r="L160" s="1">
        <f t="shared" si="31"/>
        <v>95400</v>
      </c>
      <c r="M160" s="4" t="str">
        <f t="shared" si="33"/>
        <v/>
      </c>
    </row>
    <row r="161" spans="1:13">
      <c r="A161" s="2">
        <v>40402</v>
      </c>
      <c r="B161" s="1">
        <v>98510</v>
      </c>
      <c r="C161" s="3">
        <v>0</v>
      </c>
      <c r="D161" s="2" t="str">
        <f t="shared" si="25"/>
        <v>2010-33</v>
      </c>
      <c r="E161" s="2" t="str">
        <f t="shared" si="26"/>
        <v/>
      </c>
      <c r="F161" s="2" t="str">
        <f t="shared" si="27"/>
        <v>2010-8</v>
      </c>
      <c r="G161" s="2" t="str">
        <f t="shared" si="28"/>
        <v/>
      </c>
      <c r="H161" s="4">
        <f t="shared" si="29"/>
        <v>2.9525554876807169E-3</v>
      </c>
      <c r="I161" s="1">
        <f t="shared" si="30"/>
        <v>97970</v>
      </c>
      <c r="K161" s="4" t="str">
        <f t="shared" si="32"/>
        <v/>
      </c>
      <c r="L161" s="1">
        <f t="shared" si="31"/>
        <v>95400</v>
      </c>
      <c r="M161" s="4" t="str">
        <f t="shared" si="33"/>
        <v/>
      </c>
    </row>
    <row r="162" spans="1:13">
      <c r="A162" s="2">
        <v>40403</v>
      </c>
      <c r="B162" s="1">
        <v>98590</v>
      </c>
      <c r="C162" s="3">
        <v>0</v>
      </c>
      <c r="D162" s="2" t="str">
        <f t="shared" si="25"/>
        <v>2010-33</v>
      </c>
      <c r="E162" s="2" t="str">
        <f t="shared" si="26"/>
        <v/>
      </c>
      <c r="F162" s="2" t="str">
        <f t="shared" si="27"/>
        <v>2010-8</v>
      </c>
      <c r="G162" s="2" t="str">
        <f t="shared" si="28"/>
        <v/>
      </c>
      <c r="H162" s="4">
        <f t="shared" si="29"/>
        <v>8.1210029438635672E-4</v>
      </c>
      <c r="I162" s="1">
        <f t="shared" si="30"/>
        <v>97970</v>
      </c>
      <c r="K162" s="4" t="str">
        <f t="shared" si="32"/>
        <v/>
      </c>
      <c r="L162" s="1">
        <f t="shared" si="31"/>
        <v>95400</v>
      </c>
      <c r="M162" s="4" t="str">
        <f t="shared" si="33"/>
        <v/>
      </c>
    </row>
    <row r="163" spans="1:13">
      <c r="A163" s="2">
        <v>40406</v>
      </c>
      <c r="B163" s="1">
        <v>98590</v>
      </c>
      <c r="C163" s="3">
        <v>0</v>
      </c>
      <c r="D163" s="2" t="str">
        <f t="shared" si="25"/>
        <v>2010-34</v>
      </c>
      <c r="E163" s="2" t="str">
        <f t="shared" si="26"/>
        <v>2010-34</v>
      </c>
      <c r="F163" s="2" t="str">
        <f t="shared" si="27"/>
        <v>2010-8</v>
      </c>
      <c r="G163" s="2" t="str">
        <f t="shared" si="28"/>
        <v/>
      </c>
      <c r="H163" s="4">
        <f t="shared" si="29"/>
        <v>0</v>
      </c>
      <c r="I163" s="1">
        <f t="shared" si="30"/>
        <v>98590</v>
      </c>
      <c r="K163" s="4">
        <f t="shared" si="32"/>
        <v>6.3284678983362257E-3</v>
      </c>
      <c r="L163" s="1">
        <f t="shared" si="31"/>
        <v>95400</v>
      </c>
      <c r="M163" s="4" t="str">
        <f t="shared" si="33"/>
        <v/>
      </c>
    </row>
    <row r="164" spans="1:13">
      <c r="A164" s="2">
        <v>40407</v>
      </c>
      <c r="B164" s="1">
        <v>98590</v>
      </c>
      <c r="C164" s="3">
        <v>0</v>
      </c>
      <c r="D164" s="2" t="str">
        <f t="shared" si="25"/>
        <v>2010-34</v>
      </c>
      <c r="E164" s="2" t="str">
        <f t="shared" si="26"/>
        <v/>
      </c>
      <c r="F164" s="2" t="str">
        <f t="shared" si="27"/>
        <v>2010-8</v>
      </c>
      <c r="G164" s="2" t="str">
        <f t="shared" si="28"/>
        <v/>
      </c>
      <c r="H164" s="4">
        <f t="shared" si="29"/>
        <v>0</v>
      </c>
      <c r="I164" s="1">
        <f t="shared" si="30"/>
        <v>98590</v>
      </c>
      <c r="K164" s="4" t="str">
        <f t="shared" si="32"/>
        <v/>
      </c>
      <c r="L164" s="1">
        <f t="shared" si="31"/>
        <v>95400</v>
      </c>
      <c r="M164" s="4" t="str">
        <f t="shared" si="33"/>
        <v/>
      </c>
    </row>
    <row r="165" spans="1:13">
      <c r="A165" s="2">
        <v>40408</v>
      </c>
      <c r="B165" s="1">
        <v>98590</v>
      </c>
      <c r="C165" s="3">
        <v>0</v>
      </c>
      <c r="D165" s="2" t="str">
        <f t="shared" si="25"/>
        <v>2010-34</v>
      </c>
      <c r="E165" s="2" t="str">
        <f t="shared" si="26"/>
        <v/>
      </c>
      <c r="F165" s="2" t="str">
        <f t="shared" si="27"/>
        <v>2010-8</v>
      </c>
      <c r="G165" s="2" t="str">
        <f t="shared" si="28"/>
        <v/>
      </c>
      <c r="H165" s="4">
        <f t="shared" si="29"/>
        <v>0</v>
      </c>
      <c r="I165" s="1">
        <f t="shared" si="30"/>
        <v>98590</v>
      </c>
      <c r="K165" s="4" t="str">
        <f t="shared" si="32"/>
        <v/>
      </c>
      <c r="L165" s="1">
        <f t="shared" si="31"/>
        <v>95400</v>
      </c>
      <c r="M165" s="4" t="str">
        <f t="shared" si="33"/>
        <v/>
      </c>
    </row>
    <row r="166" spans="1:13">
      <c r="A166" s="2">
        <v>40409</v>
      </c>
      <c r="B166" s="1">
        <v>98590</v>
      </c>
      <c r="C166" s="3">
        <v>0</v>
      </c>
      <c r="D166" s="2" t="str">
        <f t="shared" si="25"/>
        <v>2010-34</v>
      </c>
      <c r="E166" s="2" t="str">
        <f t="shared" si="26"/>
        <v/>
      </c>
      <c r="F166" s="2" t="str">
        <f t="shared" si="27"/>
        <v>2010-8</v>
      </c>
      <c r="G166" s="2" t="str">
        <f t="shared" si="28"/>
        <v/>
      </c>
      <c r="H166" s="4">
        <f t="shared" si="29"/>
        <v>0</v>
      </c>
      <c r="I166" s="1">
        <f t="shared" si="30"/>
        <v>98590</v>
      </c>
      <c r="K166" s="4" t="str">
        <f t="shared" si="32"/>
        <v/>
      </c>
      <c r="L166" s="1">
        <f t="shared" si="31"/>
        <v>95400</v>
      </c>
      <c r="M166" s="4" t="str">
        <f t="shared" si="33"/>
        <v/>
      </c>
    </row>
    <row r="167" spans="1:13">
      <c r="A167" s="2">
        <v>40410</v>
      </c>
      <c r="B167" s="1">
        <v>98590</v>
      </c>
      <c r="C167" s="3">
        <v>0</v>
      </c>
      <c r="D167" s="2" t="str">
        <f t="shared" si="25"/>
        <v>2010-34</v>
      </c>
      <c r="E167" s="2" t="str">
        <f t="shared" si="26"/>
        <v/>
      </c>
      <c r="F167" s="2" t="str">
        <f t="shared" si="27"/>
        <v>2010-8</v>
      </c>
      <c r="G167" s="2" t="str">
        <f t="shared" si="28"/>
        <v/>
      </c>
      <c r="H167" s="4">
        <f t="shared" si="29"/>
        <v>0</v>
      </c>
      <c r="I167" s="1">
        <f t="shared" si="30"/>
        <v>98590</v>
      </c>
      <c r="K167" s="4" t="str">
        <f t="shared" si="32"/>
        <v/>
      </c>
      <c r="L167" s="1">
        <f t="shared" si="31"/>
        <v>95400</v>
      </c>
      <c r="M167" s="4" t="str">
        <f t="shared" si="33"/>
        <v/>
      </c>
    </row>
    <row r="168" spans="1:13">
      <c r="A168" s="2">
        <v>40413</v>
      </c>
      <c r="B168" s="1">
        <v>98350</v>
      </c>
      <c r="C168" s="3">
        <v>0.24</v>
      </c>
      <c r="D168" s="2" t="str">
        <f t="shared" si="25"/>
        <v>2010-35</v>
      </c>
      <c r="E168" s="2" t="str">
        <f t="shared" si="26"/>
        <v>2010-35</v>
      </c>
      <c r="F168" s="2" t="str">
        <f t="shared" si="27"/>
        <v>2010-8</v>
      </c>
      <c r="G168" s="2" t="str">
        <f t="shared" si="28"/>
        <v/>
      </c>
      <c r="H168" s="4">
        <f t="shared" si="29"/>
        <v>-2.4343239679480676E-3</v>
      </c>
      <c r="I168" s="1">
        <f t="shared" si="30"/>
        <v>98350</v>
      </c>
      <c r="K168" s="4">
        <f t="shared" si="32"/>
        <v>-2.4343239679480676E-3</v>
      </c>
      <c r="L168" s="1">
        <f t="shared" si="31"/>
        <v>95400</v>
      </c>
      <c r="M168" s="4" t="str">
        <f t="shared" si="33"/>
        <v/>
      </c>
    </row>
    <row r="169" spans="1:13">
      <c r="A169" s="2">
        <v>40414</v>
      </c>
      <c r="B169" s="1">
        <v>98350</v>
      </c>
      <c r="C169" s="3">
        <v>0.24</v>
      </c>
      <c r="D169" s="2" t="str">
        <f t="shared" si="25"/>
        <v>2010-35</v>
      </c>
      <c r="E169" s="2" t="str">
        <f t="shared" si="26"/>
        <v/>
      </c>
      <c r="F169" s="2" t="str">
        <f t="shared" si="27"/>
        <v>2010-8</v>
      </c>
      <c r="G169" s="2" t="str">
        <f t="shared" si="28"/>
        <v/>
      </c>
      <c r="H169" s="4">
        <f t="shared" si="29"/>
        <v>0</v>
      </c>
      <c r="I169" s="1">
        <f t="shared" si="30"/>
        <v>98350</v>
      </c>
      <c r="K169" s="4" t="str">
        <f t="shared" si="32"/>
        <v/>
      </c>
      <c r="L169" s="1">
        <f t="shared" si="31"/>
        <v>95400</v>
      </c>
      <c r="M169" s="4" t="str">
        <f t="shared" si="33"/>
        <v/>
      </c>
    </row>
    <row r="170" spans="1:13">
      <c r="A170" s="2">
        <v>40415</v>
      </c>
      <c r="B170" s="1">
        <v>99380</v>
      </c>
      <c r="C170" s="3">
        <v>0</v>
      </c>
      <c r="D170" s="2" t="str">
        <f t="shared" si="25"/>
        <v>2010-35</v>
      </c>
      <c r="E170" s="2" t="str">
        <f t="shared" si="26"/>
        <v/>
      </c>
      <c r="F170" s="2" t="str">
        <f t="shared" si="27"/>
        <v>2010-8</v>
      </c>
      <c r="G170" s="2" t="str">
        <f t="shared" si="28"/>
        <v/>
      </c>
      <c r="H170" s="4">
        <f t="shared" si="29"/>
        <v>1.047280122013218E-2</v>
      </c>
      <c r="I170" s="1">
        <f t="shared" si="30"/>
        <v>98350</v>
      </c>
      <c r="K170" s="4" t="str">
        <f t="shared" si="32"/>
        <v/>
      </c>
      <c r="L170" s="1">
        <f t="shared" si="31"/>
        <v>95400</v>
      </c>
      <c r="M170" s="4" t="str">
        <f t="shared" si="33"/>
        <v/>
      </c>
    </row>
    <row r="171" spans="1:13">
      <c r="A171" s="2">
        <v>40416</v>
      </c>
      <c r="B171" s="1">
        <v>99770</v>
      </c>
      <c r="C171" s="3">
        <v>0</v>
      </c>
      <c r="D171" s="2" t="str">
        <f t="shared" si="25"/>
        <v>2010-35</v>
      </c>
      <c r="E171" s="2" t="str">
        <f t="shared" si="26"/>
        <v/>
      </c>
      <c r="F171" s="2" t="str">
        <f t="shared" si="27"/>
        <v>2010-8</v>
      </c>
      <c r="G171" s="2" t="str">
        <f t="shared" si="28"/>
        <v/>
      </c>
      <c r="H171" s="4">
        <f t="shared" si="29"/>
        <v>3.9243308512779233E-3</v>
      </c>
      <c r="I171" s="1">
        <f t="shared" si="30"/>
        <v>98350</v>
      </c>
      <c r="K171" s="4" t="str">
        <f t="shared" si="32"/>
        <v/>
      </c>
      <c r="L171" s="1">
        <f t="shared" si="31"/>
        <v>95400</v>
      </c>
      <c r="M171" s="4" t="str">
        <f t="shared" si="33"/>
        <v/>
      </c>
    </row>
    <row r="172" spans="1:13">
      <c r="A172" s="2">
        <v>40417</v>
      </c>
      <c r="B172" s="1">
        <v>99770</v>
      </c>
      <c r="C172" s="3">
        <v>0</v>
      </c>
      <c r="D172" s="2" t="str">
        <f t="shared" si="25"/>
        <v>2010-35</v>
      </c>
      <c r="E172" s="2" t="str">
        <f t="shared" si="26"/>
        <v/>
      </c>
      <c r="F172" s="2" t="str">
        <f t="shared" si="27"/>
        <v>2010-8</v>
      </c>
      <c r="G172" s="2" t="str">
        <f t="shared" si="28"/>
        <v/>
      </c>
      <c r="H172" s="4">
        <f t="shared" si="29"/>
        <v>0</v>
      </c>
      <c r="I172" s="1">
        <f t="shared" si="30"/>
        <v>98350</v>
      </c>
      <c r="K172" s="4" t="str">
        <f t="shared" si="32"/>
        <v/>
      </c>
      <c r="L172" s="1">
        <f t="shared" si="31"/>
        <v>95400</v>
      </c>
      <c r="M172" s="4" t="str">
        <f t="shared" si="33"/>
        <v/>
      </c>
    </row>
    <row r="173" spans="1:13">
      <c r="A173" s="2">
        <v>40420</v>
      </c>
      <c r="B173" s="1">
        <v>99770</v>
      </c>
      <c r="C173" s="3">
        <v>0</v>
      </c>
      <c r="D173" s="2" t="str">
        <f t="shared" si="25"/>
        <v>2010-36</v>
      </c>
      <c r="E173" s="2" t="str">
        <f t="shared" si="26"/>
        <v>2010-36</v>
      </c>
      <c r="F173" s="2" t="str">
        <f t="shared" si="27"/>
        <v>2010-8</v>
      </c>
      <c r="G173" s="2" t="str">
        <f t="shared" si="28"/>
        <v/>
      </c>
      <c r="H173" s="4">
        <f t="shared" si="29"/>
        <v>0</v>
      </c>
      <c r="I173" s="1">
        <f t="shared" si="30"/>
        <v>99770</v>
      </c>
      <c r="K173" s="4">
        <f t="shared" si="32"/>
        <v>1.443823080833757E-2</v>
      </c>
      <c r="L173" s="1">
        <f t="shared" si="31"/>
        <v>95400</v>
      </c>
      <c r="M173" s="4" t="str">
        <f t="shared" si="33"/>
        <v/>
      </c>
    </row>
    <row r="174" spans="1:13">
      <c r="A174" s="2">
        <v>40421</v>
      </c>
      <c r="B174" s="1">
        <v>101910</v>
      </c>
      <c r="C174" s="3">
        <v>0</v>
      </c>
      <c r="D174" s="2" t="str">
        <f t="shared" si="25"/>
        <v>2010-36</v>
      </c>
      <c r="E174" s="2" t="str">
        <f t="shared" si="26"/>
        <v/>
      </c>
      <c r="F174" s="2" t="str">
        <f t="shared" si="27"/>
        <v>2010-8</v>
      </c>
      <c r="G174" s="2" t="str">
        <f t="shared" si="28"/>
        <v/>
      </c>
      <c r="H174" s="4">
        <f t="shared" si="29"/>
        <v>2.144933346697404E-2</v>
      </c>
      <c r="I174" s="1">
        <f t="shared" si="30"/>
        <v>99770</v>
      </c>
      <c r="K174" s="4" t="str">
        <f t="shared" si="32"/>
        <v/>
      </c>
      <c r="L174" s="1">
        <f t="shared" si="31"/>
        <v>95400</v>
      </c>
      <c r="M174" s="4" t="str">
        <f t="shared" si="33"/>
        <v/>
      </c>
    </row>
    <row r="175" spans="1:13">
      <c r="A175" s="2">
        <v>40422</v>
      </c>
      <c r="B175" s="1">
        <v>102020</v>
      </c>
      <c r="C175" s="3">
        <v>0</v>
      </c>
      <c r="D175" s="2" t="str">
        <f t="shared" si="25"/>
        <v>2010-36</v>
      </c>
      <c r="E175" s="2" t="str">
        <f t="shared" si="26"/>
        <v/>
      </c>
      <c r="F175" s="2" t="str">
        <f t="shared" si="27"/>
        <v>2010-9</v>
      </c>
      <c r="G175" s="2" t="str">
        <f t="shared" si="28"/>
        <v>2010-9</v>
      </c>
      <c r="H175" s="4">
        <f t="shared" si="29"/>
        <v>1.0793837699931313E-3</v>
      </c>
      <c r="I175" s="1">
        <f t="shared" si="30"/>
        <v>99770</v>
      </c>
      <c r="K175" s="4" t="str">
        <f t="shared" si="32"/>
        <v/>
      </c>
      <c r="L175" s="1">
        <f t="shared" si="31"/>
        <v>102020</v>
      </c>
      <c r="M175" s="4">
        <f t="shared" si="33"/>
        <v>6.9392033542976933E-2</v>
      </c>
    </row>
    <row r="176" spans="1:13">
      <c r="A176" s="2">
        <v>40423</v>
      </c>
      <c r="B176" s="1">
        <v>102020</v>
      </c>
      <c r="C176" s="3">
        <v>0</v>
      </c>
      <c r="D176" s="2" t="str">
        <f t="shared" si="25"/>
        <v>2010-36</v>
      </c>
      <c r="E176" s="2" t="str">
        <f t="shared" si="26"/>
        <v/>
      </c>
      <c r="F176" s="2" t="str">
        <f t="shared" si="27"/>
        <v>2010-9</v>
      </c>
      <c r="G176" s="2" t="str">
        <f t="shared" si="28"/>
        <v/>
      </c>
      <c r="H176" s="4">
        <f t="shared" si="29"/>
        <v>0</v>
      </c>
      <c r="I176" s="1">
        <f t="shared" si="30"/>
        <v>99770</v>
      </c>
      <c r="K176" s="4" t="str">
        <f t="shared" si="32"/>
        <v/>
      </c>
      <c r="L176" s="1">
        <f t="shared" si="31"/>
        <v>102020</v>
      </c>
      <c r="M176" s="4" t="str">
        <f t="shared" si="33"/>
        <v/>
      </c>
    </row>
    <row r="177" spans="1:13">
      <c r="A177" s="2">
        <v>40424</v>
      </c>
      <c r="B177" s="1">
        <v>102020</v>
      </c>
      <c r="C177" s="3">
        <v>0</v>
      </c>
      <c r="D177" s="2" t="str">
        <f t="shared" si="25"/>
        <v>2010-36</v>
      </c>
      <c r="E177" s="2" t="str">
        <f t="shared" si="26"/>
        <v/>
      </c>
      <c r="F177" s="2" t="str">
        <f t="shared" si="27"/>
        <v>2010-9</v>
      </c>
      <c r="G177" s="2" t="str">
        <f t="shared" si="28"/>
        <v/>
      </c>
      <c r="H177" s="4">
        <f t="shared" si="29"/>
        <v>0</v>
      </c>
      <c r="I177" s="1">
        <f t="shared" si="30"/>
        <v>99770</v>
      </c>
      <c r="K177" s="4" t="str">
        <f t="shared" si="32"/>
        <v/>
      </c>
      <c r="L177" s="1">
        <f t="shared" si="31"/>
        <v>102020</v>
      </c>
      <c r="M177" s="4" t="str">
        <f t="shared" si="33"/>
        <v/>
      </c>
    </row>
    <row r="178" spans="1:13">
      <c r="A178" s="2">
        <v>40428</v>
      </c>
      <c r="B178" s="1">
        <v>102020</v>
      </c>
      <c r="C178" s="3">
        <v>0</v>
      </c>
      <c r="D178" s="2" t="str">
        <f t="shared" si="25"/>
        <v>2010-37</v>
      </c>
      <c r="E178" s="2" t="str">
        <f t="shared" si="26"/>
        <v>2010-37</v>
      </c>
      <c r="F178" s="2" t="str">
        <f t="shared" si="27"/>
        <v>2010-9</v>
      </c>
      <c r="G178" s="2" t="str">
        <f t="shared" si="28"/>
        <v/>
      </c>
      <c r="H178" s="4">
        <f t="shared" si="29"/>
        <v>0</v>
      </c>
      <c r="I178" s="1">
        <f t="shared" si="30"/>
        <v>102020</v>
      </c>
      <c r="K178" s="4">
        <f t="shared" si="32"/>
        <v>2.2551869299388592E-2</v>
      </c>
      <c r="L178" s="1">
        <f t="shared" si="31"/>
        <v>102020</v>
      </c>
      <c r="M178" s="4" t="str">
        <f t="shared" si="33"/>
        <v/>
      </c>
    </row>
    <row r="179" spans="1:13">
      <c r="A179" s="2">
        <v>40429</v>
      </c>
      <c r="B179" s="1">
        <v>104870</v>
      </c>
      <c r="C179" s="3">
        <v>0</v>
      </c>
      <c r="D179" s="2" t="str">
        <f t="shared" si="25"/>
        <v>2010-37</v>
      </c>
      <c r="E179" s="2" t="str">
        <f t="shared" si="26"/>
        <v/>
      </c>
      <c r="F179" s="2" t="str">
        <f t="shared" si="27"/>
        <v>2010-9</v>
      </c>
      <c r="G179" s="2" t="str">
        <f t="shared" si="28"/>
        <v/>
      </c>
      <c r="H179" s="4">
        <f t="shared" si="29"/>
        <v>2.7935698882572045E-2</v>
      </c>
      <c r="I179" s="1">
        <f t="shared" si="30"/>
        <v>102020</v>
      </c>
      <c r="K179" s="4" t="str">
        <f t="shared" si="32"/>
        <v/>
      </c>
      <c r="L179" s="1">
        <f t="shared" si="31"/>
        <v>102020</v>
      </c>
      <c r="M179" s="4" t="str">
        <f t="shared" si="33"/>
        <v/>
      </c>
    </row>
    <row r="180" spans="1:13">
      <c r="A180" s="2">
        <v>40430</v>
      </c>
      <c r="B180" s="1">
        <v>104870</v>
      </c>
      <c r="C180" s="3">
        <v>0</v>
      </c>
      <c r="D180" s="2" t="str">
        <f t="shared" si="25"/>
        <v>2010-37</v>
      </c>
      <c r="E180" s="2" t="str">
        <f t="shared" si="26"/>
        <v/>
      </c>
      <c r="F180" s="2" t="str">
        <f t="shared" si="27"/>
        <v>2010-9</v>
      </c>
      <c r="G180" s="2" t="str">
        <f t="shared" si="28"/>
        <v/>
      </c>
      <c r="H180" s="4">
        <f t="shared" si="29"/>
        <v>0</v>
      </c>
      <c r="I180" s="1">
        <f t="shared" si="30"/>
        <v>102020</v>
      </c>
      <c r="K180" s="4" t="str">
        <f t="shared" si="32"/>
        <v/>
      </c>
      <c r="L180" s="1">
        <f t="shared" si="31"/>
        <v>102020</v>
      </c>
      <c r="M180" s="4" t="str">
        <f t="shared" si="33"/>
        <v/>
      </c>
    </row>
    <row r="181" spans="1:13">
      <c r="A181" s="2">
        <v>40431</v>
      </c>
      <c r="B181" s="1">
        <v>104870</v>
      </c>
      <c r="C181" s="3">
        <v>0</v>
      </c>
      <c r="D181" s="2" t="str">
        <f t="shared" si="25"/>
        <v>2010-37</v>
      </c>
      <c r="E181" s="2" t="str">
        <f t="shared" si="26"/>
        <v/>
      </c>
      <c r="F181" s="2" t="str">
        <f t="shared" si="27"/>
        <v>2010-9</v>
      </c>
      <c r="G181" s="2" t="str">
        <f t="shared" si="28"/>
        <v/>
      </c>
      <c r="H181" s="4">
        <f t="shared" si="29"/>
        <v>0</v>
      </c>
      <c r="I181" s="1">
        <f t="shared" si="30"/>
        <v>102020</v>
      </c>
      <c r="K181" s="4" t="str">
        <f t="shared" si="32"/>
        <v/>
      </c>
      <c r="L181" s="1">
        <f t="shared" si="31"/>
        <v>102020</v>
      </c>
      <c r="M181" s="4" t="str">
        <f t="shared" si="33"/>
        <v/>
      </c>
    </row>
    <row r="182" spans="1:13">
      <c r="A182" s="2">
        <v>40434</v>
      </c>
      <c r="B182" s="1">
        <v>104870</v>
      </c>
      <c r="C182" s="3">
        <v>0</v>
      </c>
      <c r="D182" s="2" t="str">
        <f t="shared" si="25"/>
        <v>2010-38</v>
      </c>
      <c r="E182" s="2" t="str">
        <f t="shared" si="26"/>
        <v>2010-38</v>
      </c>
      <c r="F182" s="2" t="str">
        <f t="shared" si="27"/>
        <v>2010-9</v>
      </c>
      <c r="G182" s="2" t="str">
        <f t="shared" si="28"/>
        <v/>
      </c>
      <c r="H182" s="4">
        <f t="shared" si="29"/>
        <v>0</v>
      </c>
      <c r="I182" s="1">
        <f t="shared" si="30"/>
        <v>104870</v>
      </c>
      <c r="K182" s="4">
        <f t="shared" si="32"/>
        <v>2.7935698882572045E-2</v>
      </c>
      <c r="L182" s="1">
        <f t="shared" si="31"/>
        <v>102020</v>
      </c>
      <c r="M182" s="4" t="str">
        <f t="shared" si="33"/>
        <v/>
      </c>
    </row>
    <row r="183" spans="1:13">
      <c r="A183" s="2">
        <v>40435</v>
      </c>
      <c r="B183" s="1">
        <v>104870</v>
      </c>
      <c r="C183" s="3">
        <v>0</v>
      </c>
      <c r="D183" s="2" t="str">
        <f t="shared" si="25"/>
        <v>2010-38</v>
      </c>
      <c r="E183" s="2" t="str">
        <f t="shared" si="26"/>
        <v/>
      </c>
      <c r="F183" s="2" t="str">
        <f t="shared" si="27"/>
        <v>2010-9</v>
      </c>
      <c r="G183" s="2" t="str">
        <f t="shared" si="28"/>
        <v/>
      </c>
      <c r="H183" s="4">
        <f t="shared" si="29"/>
        <v>0</v>
      </c>
      <c r="I183" s="1">
        <f t="shared" si="30"/>
        <v>104870</v>
      </c>
      <c r="K183" s="4" t="str">
        <f t="shared" si="32"/>
        <v/>
      </c>
      <c r="L183" s="1">
        <f t="shared" si="31"/>
        <v>102020</v>
      </c>
      <c r="M183" s="4" t="str">
        <f t="shared" si="33"/>
        <v/>
      </c>
    </row>
    <row r="184" spans="1:13">
      <c r="A184" s="2">
        <v>40436</v>
      </c>
      <c r="B184" s="1">
        <v>104870</v>
      </c>
      <c r="C184" s="3">
        <v>0</v>
      </c>
      <c r="D184" s="2" t="str">
        <f t="shared" si="25"/>
        <v>2010-38</v>
      </c>
      <c r="E184" s="2" t="str">
        <f t="shared" si="26"/>
        <v/>
      </c>
      <c r="F184" s="2" t="str">
        <f t="shared" si="27"/>
        <v>2010-9</v>
      </c>
      <c r="G184" s="2" t="str">
        <f t="shared" si="28"/>
        <v/>
      </c>
      <c r="H184" s="4">
        <f t="shared" si="29"/>
        <v>0</v>
      </c>
      <c r="I184" s="1">
        <f t="shared" si="30"/>
        <v>104870</v>
      </c>
      <c r="K184" s="4" t="str">
        <f t="shared" si="32"/>
        <v/>
      </c>
      <c r="L184" s="1">
        <f t="shared" si="31"/>
        <v>102020</v>
      </c>
      <c r="M184" s="4" t="str">
        <f t="shared" si="33"/>
        <v/>
      </c>
    </row>
    <row r="185" spans="1:13">
      <c r="A185" s="2">
        <v>40437</v>
      </c>
      <c r="B185" s="1">
        <v>104870</v>
      </c>
      <c r="C185" s="3">
        <v>0</v>
      </c>
      <c r="D185" s="2" t="str">
        <f t="shared" si="25"/>
        <v>2010-38</v>
      </c>
      <c r="E185" s="2" t="str">
        <f t="shared" si="26"/>
        <v/>
      </c>
      <c r="F185" s="2" t="str">
        <f t="shared" si="27"/>
        <v>2010-9</v>
      </c>
      <c r="G185" s="2" t="str">
        <f t="shared" si="28"/>
        <v/>
      </c>
      <c r="H185" s="4">
        <f t="shared" si="29"/>
        <v>0</v>
      </c>
      <c r="I185" s="1">
        <f t="shared" si="30"/>
        <v>104870</v>
      </c>
      <c r="K185" s="4" t="str">
        <f t="shared" si="32"/>
        <v/>
      </c>
      <c r="L185" s="1">
        <f t="shared" si="31"/>
        <v>102020</v>
      </c>
      <c r="M185" s="4" t="str">
        <f t="shared" si="33"/>
        <v/>
      </c>
    </row>
    <row r="186" spans="1:13">
      <c r="A186" s="2">
        <v>40438</v>
      </c>
      <c r="B186" s="1">
        <v>104870</v>
      </c>
      <c r="C186" s="3">
        <v>0</v>
      </c>
      <c r="D186" s="2" t="str">
        <f t="shared" si="25"/>
        <v>2010-38</v>
      </c>
      <c r="E186" s="2" t="str">
        <f t="shared" si="26"/>
        <v/>
      </c>
      <c r="F186" s="2" t="str">
        <f t="shared" si="27"/>
        <v>2010-9</v>
      </c>
      <c r="G186" s="2" t="str">
        <f t="shared" si="28"/>
        <v/>
      </c>
      <c r="H186" s="4">
        <f t="shared" si="29"/>
        <v>0</v>
      </c>
      <c r="I186" s="1">
        <f t="shared" si="30"/>
        <v>104870</v>
      </c>
      <c r="K186" s="4" t="str">
        <f t="shared" si="32"/>
        <v/>
      </c>
      <c r="L186" s="1">
        <f t="shared" si="31"/>
        <v>102020</v>
      </c>
      <c r="M186" s="4" t="str">
        <f t="shared" si="33"/>
        <v/>
      </c>
    </row>
    <row r="187" spans="1:13">
      <c r="A187" s="2">
        <v>40441</v>
      </c>
      <c r="B187" s="1">
        <v>104870</v>
      </c>
      <c r="C187" s="3">
        <v>0</v>
      </c>
      <c r="D187" s="2" t="str">
        <f t="shared" si="25"/>
        <v>2010-39</v>
      </c>
      <c r="E187" s="2" t="str">
        <f t="shared" si="26"/>
        <v>2010-39</v>
      </c>
      <c r="F187" s="2" t="str">
        <f t="shared" si="27"/>
        <v>2010-9</v>
      </c>
      <c r="G187" s="2" t="str">
        <f t="shared" si="28"/>
        <v/>
      </c>
      <c r="H187" s="4">
        <f t="shared" si="29"/>
        <v>0</v>
      </c>
      <c r="I187" s="1">
        <f t="shared" si="30"/>
        <v>104870</v>
      </c>
      <c r="K187" s="4">
        <f t="shared" si="32"/>
        <v>0</v>
      </c>
      <c r="L187" s="1">
        <f t="shared" si="31"/>
        <v>102020</v>
      </c>
      <c r="M187" s="4" t="str">
        <f t="shared" si="33"/>
        <v/>
      </c>
    </row>
    <row r="188" spans="1:13">
      <c r="A188" s="2">
        <v>40442</v>
      </c>
      <c r="B188" s="1">
        <v>104870</v>
      </c>
      <c r="C188" s="3">
        <v>0</v>
      </c>
      <c r="D188" s="2" t="str">
        <f t="shared" si="25"/>
        <v>2010-39</v>
      </c>
      <c r="E188" s="2" t="str">
        <f t="shared" si="26"/>
        <v/>
      </c>
      <c r="F188" s="2" t="str">
        <f t="shared" si="27"/>
        <v>2010-9</v>
      </c>
      <c r="G188" s="2" t="str">
        <f t="shared" si="28"/>
        <v/>
      </c>
      <c r="H188" s="4">
        <f t="shared" si="29"/>
        <v>0</v>
      </c>
      <c r="I188" s="1">
        <f t="shared" si="30"/>
        <v>104870</v>
      </c>
      <c r="K188" s="4" t="str">
        <f t="shared" si="32"/>
        <v/>
      </c>
      <c r="L188" s="1">
        <f t="shared" si="31"/>
        <v>102020</v>
      </c>
      <c r="M188" s="4" t="str">
        <f t="shared" si="33"/>
        <v/>
      </c>
    </row>
    <row r="189" spans="1:13">
      <c r="A189" s="2">
        <v>40443</v>
      </c>
      <c r="B189" s="1">
        <v>104870</v>
      </c>
      <c r="C189" s="3">
        <v>0</v>
      </c>
      <c r="D189" s="2" t="str">
        <f t="shared" si="25"/>
        <v>2010-39</v>
      </c>
      <c r="E189" s="2" t="str">
        <f t="shared" si="26"/>
        <v/>
      </c>
      <c r="F189" s="2" t="str">
        <f t="shared" si="27"/>
        <v>2010-9</v>
      </c>
      <c r="G189" s="2" t="str">
        <f t="shared" si="28"/>
        <v/>
      </c>
      <c r="H189" s="4">
        <f t="shared" si="29"/>
        <v>0</v>
      </c>
      <c r="I189" s="1">
        <f t="shared" si="30"/>
        <v>104870</v>
      </c>
      <c r="K189" s="4" t="str">
        <f t="shared" si="32"/>
        <v/>
      </c>
      <c r="L189" s="1">
        <f t="shared" si="31"/>
        <v>102020</v>
      </c>
      <c r="M189" s="4" t="str">
        <f t="shared" si="33"/>
        <v/>
      </c>
    </row>
    <row r="190" spans="1:13">
      <c r="A190" s="2">
        <v>40444</v>
      </c>
      <c r="B190" s="1">
        <v>107570</v>
      </c>
      <c r="C190" s="3">
        <v>0</v>
      </c>
      <c r="D190" s="2" t="str">
        <f t="shared" si="25"/>
        <v>2010-39</v>
      </c>
      <c r="E190" s="2" t="str">
        <f t="shared" si="26"/>
        <v/>
      </c>
      <c r="F190" s="2" t="str">
        <f t="shared" si="27"/>
        <v>2010-9</v>
      </c>
      <c r="G190" s="2" t="str">
        <f t="shared" si="28"/>
        <v/>
      </c>
      <c r="H190" s="4">
        <f t="shared" si="29"/>
        <v>2.5746161914751597E-2</v>
      </c>
      <c r="I190" s="1">
        <f t="shared" si="30"/>
        <v>104870</v>
      </c>
      <c r="K190" s="4" t="str">
        <f t="shared" si="32"/>
        <v/>
      </c>
      <c r="L190" s="1">
        <f t="shared" si="31"/>
        <v>102020</v>
      </c>
      <c r="M190" s="4" t="str">
        <f t="shared" si="33"/>
        <v/>
      </c>
    </row>
    <row r="191" spans="1:13">
      <c r="A191" s="2">
        <v>40445</v>
      </c>
      <c r="B191" s="1">
        <v>110330</v>
      </c>
      <c r="C191" s="3">
        <v>0</v>
      </c>
      <c r="D191" s="2" t="str">
        <f t="shared" si="25"/>
        <v>2010-39</v>
      </c>
      <c r="E191" s="2" t="str">
        <f t="shared" si="26"/>
        <v/>
      </c>
      <c r="F191" s="2" t="str">
        <f t="shared" si="27"/>
        <v>2010-9</v>
      </c>
      <c r="G191" s="2" t="str">
        <f t="shared" si="28"/>
        <v/>
      </c>
      <c r="H191" s="4">
        <f t="shared" si="29"/>
        <v>2.5657711257785629E-2</v>
      </c>
      <c r="I191" s="1">
        <f t="shared" si="30"/>
        <v>104870</v>
      </c>
      <c r="K191" s="4" t="str">
        <f t="shared" si="32"/>
        <v/>
      </c>
      <c r="L191" s="1">
        <f t="shared" si="31"/>
        <v>102020</v>
      </c>
      <c r="M191" s="4" t="str">
        <f t="shared" si="33"/>
        <v/>
      </c>
    </row>
    <row r="192" spans="1:13">
      <c r="A192" s="2">
        <v>40448</v>
      </c>
      <c r="B192" s="1">
        <v>110330</v>
      </c>
      <c r="C192" s="3">
        <v>0</v>
      </c>
      <c r="D192" s="2" t="str">
        <f t="shared" si="25"/>
        <v>2010-40</v>
      </c>
      <c r="E192" s="2" t="str">
        <f t="shared" si="26"/>
        <v>2010-40</v>
      </c>
      <c r="F192" s="2" t="str">
        <f t="shared" si="27"/>
        <v>2010-9</v>
      </c>
      <c r="G192" s="2" t="str">
        <f t="shared" si="28"/>
        <v/>
      </c>
      <c r="H192" s="4">
        <f t="shared" si="29"/>
        <v>0</v>
      </c>
      <c r="I192" s="1">
        <f t="shared" si="30"/>
        <v>110330</v>
      </c>
      <c r="K192" s="4">
        <f t="shared" si="32"/>
        <v>5.2064460760942122E-2</v>
      </c>
      <c r="L192" s="1">
        <f t="shared" si="31"/>
        <v>102020</v>
      </c>
      <c r="M192" s="4" t="str">
        <f t="shared" si="33"/>
        <v/>
      </c>
    </row>
    <row r="193" spans="1:13">
      <c r="A193" s="2">
        <v>40449</v>
      </c>
      <c r="B193" s="1">
        <v>110330</v>
      </c>
      <c r="C193" s="3">
        <v>0</v>
      </c>
      <c r="D193" s="2" t="str">
        <f t="shared" si="25"/>
        <v>2010-40</v>
      </c>
      <c r="E193" s="2" t="str">
        <f t="shared" si="26"/>
        <v/>
      </c>
      <c r="F193" s="2" t="str">
        <f t="shared" si="27"/>
        <v>2010-9</v>
      </c>
      <c r="G193" s="2" t="str">
        <f t="shared" si="28"/>
        <v/>
      </c>
      <c r="H193" s="4">
        <f t="shared" si="29"/>
        <v>0</v>
      </c>
      <c r="I193" s="1">
        <f t="shared" si="30"/>
        <v>110330</v>
      </c>
      <c r="K193" s="4" t="str">
        <f t="shared" si="32"/>
        <v/>
      </c>
      <c r="L193" s="1">
        <f t="shared" si="31"/>
        <v>102020</v>
      </c>
      <c r="M193" s="4" t="str">
        <f t="shared" si="33"/>
        <v/>
      </c>
    </row>
    <row r="194" spans="1:13">
      <c r="A194" s="2">
        <v>40450</v>
      </c>
      <c r="B194" s="1">
        <v>110330</v>
      </c>
      <c r="C194" s="3">
        <v>0</v>
      </c>
      <c r="D194" s="2" t="str">
        <f t="shared" si="25"/>
        <v>2010-40</v>
      </c>
      <c r="E194" s="2" t="str">
        <f t="shared" si="26"/>
        <v/>
      </c>
      <c r="F194" s="2" t="str">
        <f t="shared" si="27"/>
        <v>2010-9</v>
      </c>
      <c r="G194" s="2" t="str">
        <f t="shared" si="28"/>
        <v/>
      </c>
      <c r="H194" s="4">
        <f t="shared" si="29"/>
        <v>0</v>
      </c>
      <c r="I194" s="1">
        <f t="shared" si="30"/>
        <v>110330</v>
      </c>
      <c r="K194" s="4" t="str">
        <f t="shared" si="32"/>
        <v/>
      </c>
      <c r="L194" s="1">
        <f t="shared" si="31"/>
        <v>102020</v>
      </c>
      <c r="M194" s="4" t="str">
        <f t="shared" si="33"/>
        <v/>
      </c>
    </row>
    <row r="195" spans="1:13">
      <c r="A195" s="2">
        <v>40451</v>
      </c>
      <c r="B195" s="1">
        <v>110330</v>
      </c>
      <c r="C195" s="3">
        <v>0</v>
      </c>
      <c r="D195" s="2" t="str">
        <f t="shared" si="25"/>
        <v>2010-40</v>
      </c>
      <c r="E195" s="2" t="str">
        <f t="shared" si="26"/>
        <v/>
      </c>
      <c r="F195" s="2" t="str">
        <f t="shared" si="27"/>
        <v>2010-9</v>
      </c>
      <c r="G195" s="2" t="str">
        <f t="shared" si="28"/>
        <v/>
      </c>
      <c r="H195" s="4">
        <f t="shared" si="29"/>
        <v>0</v>
      </c>
      <c r="I195" s="1">
        <f t="shared" si="30"/>
        <v>110330</v>
      </c>
      <c r="K195" s="4" t="str">
        <f t="shared" si="32"/>
        <v/>
      </c>
      <c r="L195" s="1">
        <f t="shared" si="31"/>
        <v>102020</v>
      </c>
      <c r="M195" s="4" t="str">
        <f t="shared" si="33"/>
        <v/>
      </c>
    </row>
    <row r="196" spans="1:13">
      <c r="A196" s="2">
        <v>40452</v>
      </c>
      <c r="B196" s="1">
        <v>110330</v>
      </c>
      <c r="C196" s="3">
        <v>0</v>
      </c>
      <c r="D196" s="2" t="str">
        <f t="shared" si="25"/>
        <v>2010-40</v>
      </c>
      <c r="E196" s="2" t="str">
        <f t="shared" si="26"/>
        <v/>
      </c>
      <c r="F196" s="2" t="str">
        <f t="shared" si="27"/>
        <v>2010-10</v>
      </c>
      <c r="G196" s="2" t="str">
        <f t="shared" si="28"/>
        <v>2010-10</v>
      </c>
      <c r="H196" s="4">
        <f t="shared" si="29"/>
        <v>0</v>
      </c>
      <c r="I196" s="1">
        <f t="shared" si="30"/>
        <v>110330</v>
      </c>
      <c r="K196" s="4" t="str">
        <f t="shared" si="32"/>
        <v/>
      </c>
      <c r="L196" s="1">
        <f t="shared" si="31"/>
        <v>110330</v>
      </c>
      <c r="M196" s="4">
        <f t="shared" si="33"/>
        <v>8.1454616741815325E-2</v>
      </c>
    </row>
    <row r="197" spans="1:13">
      <c r="A197" s="2">
        <v>40455</v>
      </c>
      <c r="B197" s="1">
        <v>113500</v>
      </c>
      <c r="C197" s="3">
        <v>0</v>
      </c>
      <c r="D197" s="2" t="str">
        <f t="shared" si="25"/>
        <v>2010-41</v>
      </c>
      <c r="E197" s="2" t="str">
        <f t="shared" si="26"/>
        <v>2010-41</v>
      </c>
      <c r="F197" s="2" t="str">
        <f t="shared" si="27"/>
        <v>2010-10</v>
      </c>
      <c r="G197" s="2" t="str">
        <f t="shared" si="28"/>
        <v/>
      </c>
      <c r="H197" s="4">
        <f t="shared" si="29"/>
        <v>2.8731985860600016E-2</v>
      </c>
      <c r="I197" s="1">
        <f t="shared" si="30"/>
        <v>113500</v>
      </c>
      <c r="K197" s="4">
        <f t="shared" si="32"/>
        <v>2.8731985860600016E-2</v>
      </c>
      <c r="L197" s="1">
        <f t="shared" si="31"/>
        <v>110330</v>
      </c>
      <c r="M197" s="4" t="str">
        <f t="shared" si="33"/>
        <v/>
      </c>
    </row>
    <row r="198" spans="1:13">
      <c r="A198" s="2">
        <v>40456</v>
      </c>
      <c r="B198" s="1">
        <v>118650</v>
      </c>
      <c r="C198" s="3">
        <v>0</v>
      </c>
      <c r="D198" s="2" t="str">
        <f t="shared" si="25"/>
        <v>2010-41</v>
      </c>
      <c r="E198" s="2" t="str">
        <f t="shared" si="26"/>
        <v/>
      </c>
      <c r="F198" s="2" t="str">
        <f t="shared" si="27"/>
        <v>2010-10</v>
      </c>
      <c r="G198" s="2" t="str">
        <f t="shared" si="28"/>
        <v/>
      </c>
      <c r="H198" s="4">
        <f t="shared" si="29"/>
        <v>4.5374449339207049E-2</v>
      </c>
      <c r="I198" s="1">
        <f t="shared" si="30"/>
        <v>113500</v>
      </c>
      <c r="K198" s="4" t="str">
        <f t="shared" si="32"/>
        <v/>
      </c>
      <c r="L198" s="1">
        <f t="shared" si="31"/>
        <v>110330</v>
      </c>
      <c r="M198" s="4" t="str">
        <f t="shared" si="33"/>
        <v/>
      </c>
    </row>
    <row r="199" spans="1:13">
      <c r="A199" s="2">
        <v>40457</v>
      </c>
      <c r="B199" s="1">
        <v>118650</v>
      </c>
      <c r="C199" s="3">
        <v>0</v>
      </c>
      <c r="D199" s="2" t="str">
        <f t="shared" si="25"/>
        <v>2010-41</v>
      </c>
      <c r="E199" s="2" t="str">
        <f t="shared" si="26"/>
        <v/>
      </c>
      <c r="F199" s="2" t="str">
        <f t="shared" si="27"/>
        <v>2010-10</v>
      </c>
      <c r="G199" s="2" t="str">
        <f t="shared" si="28"/>
        <v/>
      </c>
      <c r="H199" s="4">
        <f t="shared" si="29"/>
        <v>0</v>
      </c>
      <c r="I199" s="1">
        <f t="shared" si="30"/>
        <v>113500</v>
      </c>
      <c r="K199" s="4" t="str">
        <f t="shared" si="32"/>
        <v/>
      </c>
      <c r="L199" s="1">
        <f t="shared" si="31"/>
        <v>110330</v>
      </c>
      <c r="M199" s="4" t="str">
        <f t="shared" si="33"/>
        <v/>
      </c>
    </row>
    <row r="200" spans="1:13">
      <c r="A200" s="2">
        <v>40458</v>
      </c>
      <c r="B200" s="1">
        <v>118650</v>
      </c>
      <c r="C200" s="3">
        <v>0</v>
      </c>
      <c r="D200" s="2" t="str">
        <f t="shared" si="25"/>
        <v>2010-41</v>
      </c>
      <c r="E200" s="2" t="str">
        <f t="shared" si="26"/>
        <v/>
      </c>
      <c r="F200" s="2" t="str">
        <f t="shared" si="27"/>
        <v>2010-10</v>
      </c>
      <c r="G200" s="2" t="str">
        <f t="shared" si="28"/>
        <v/>
      </c>
      <c r="H200" s="4">
        <f t="shared" si="29"/>
        <v>0</v>
      </c>
      <c r="I200" s="1">
        <f t="shared" si="30"/>
        <v>113500</v>
      </c>
      <c r="K200" s="4" t="str">
        <f t="shared" si="32"/>
        <v/>
      </c>
      <c r="L200" s="1">
        <f t="shared" si="31"/>
        <v>110330</v>
      </c>
      <c r="M200" s="4" t="str">
        <f t="shared" si="33"/>
        <v/>
      </c>
    </row>
    <row r="201" spans="1:13">
      <c r="A201" s="2">
        <v>40459</v>
      </c>
      <c r="B201" s="1">
        <v>118650</v>
      </c>
      <c r="C201" s="3">
        <v>0</v>
      </c>
      <c r="D201" s="2" t="str">
        <f t="shared" si="25"/>
        <v>2010-41</v>
      </c>
      <c r="E201" s="2" t="str">
        <f t="shared" si="26"/>
        <v/>
      </c>
      <c r="F201" s="2" t="str">
        <f t="shared" si="27"/>
        <v>2010-10</v>
      </c>
      <c r="G201" s="2" t="str">
        <f t="shared" si="28"/>
        <v/>
      </c>
      <c r="H201" s="4">
        <f t="shared" si="29"/>
        <v>0</v>
      </c>
      <c r="I201" s="1">
        <f t="shared" si="30"/>
        <v>113500</v>
      </c>
      <c r="K201" s="4" t="str">
        <f t="shared" si="32"/>
        <v/>
      </c>
      <c r="L201" s="1">
        <f t="shared" si="31"/>
        <v>110330</v>
      </c>
      <c r="M201" s="4" t="str">
        <f t="shared" si="33"/>
        <v/>
      </c>
    </row>
    <row r="202" spans="1:13">
      <c r="A202" s="2">
        <v>40462</v>
      </c>
      <c r="B202" s="1">
        <v>118650</v>
      </c>
      <c r="C202" s="3">
        <v>0</v>
      </c>
      <c r="D202" s="2" t="str">
        <f t="shared" si="25"/>
        <v>2010-42</v>
      </c>
      <c r="E202" s="2" t="str">
        <f t="shared" si="26"/>
        <v>2010-42</v>
      </c>
      <c r="F202" s="2" t="str">
        <f t="shared" si="27"/>
        <v>2010-10</v>
      </c>
      <c r="G202" s="2" t="str">
        <f t="shared" si="28"/>
        <v/>
      </c>
      <c r="H202" s="4">
        <f t="shared" si="29"/>
        <v>0</v>
      </c>
      <c r="I202" s="1">
        <f t="shared" si="30"/>
        <v>118650</v>
      </c>
      <c r="K202" s="4">
        <f t="shared" si="32"/>
        <v>4.5374449339207049E-2</v>
      </c>
      <c r="L202" s="1">
        <f t="shared" si="31"/>
        <v>110330</v>
      </c>
      <c r="M202" s="4" t="str">
        <f t="shared" si="33"/>
        <v/>
      </c>
    </row>
    <row r="203" spans="1:13">
      <c r="A203" s="2">
        <v>40463</v>
      </c>
      <c r="B203" s="1">
        <v>118650</v>
      </c>
      <c r="C203" s="3">
        <v>0</v>
      </c>
      <c r="D203" s="2" t="str">
        <f t="shared" si="25"/>
        <v>2010-42</v>
      </c>
      <c r="E203" s="2" t="str">
        <f t="shared" si="26"/>
        <v/>
      </c>
      <c r="F203" s="2" t="str">
        <f t="shared" si="27"/>
        <v>2010-10</v>
      </c>
      <c r="G203" s="2" t="str">
        <f t="shared" si="28"/>
        <v/>
      </c>
      <c r="H203" s="4">
        <f t="shared" si="29"/>
        <v>0</v>
      </c>
      <c r="I203" s="1">
        <f t="shared" si="30"/>
        <v>118650</v>
      </c>
      <c r="K203" s="4" t="str">
        <f t="shared" si="32"/>
        <v/>
      </c>
      <c r="L203" s="1">
        <f t="shared" si="31"/>
        <v>110330</v>
      </c>
      <c r="M203" s="4" t="str">
        <f t="shared" si="33"/>
        <v/>
      </c>
    </row>
    <row r="204" spans="1:13">
      <c r="A204" s="2">
        <v>40464</v>
      </c>
      <c r="B204" s="1">
        <v>119990</v>
      </c>
      <c r="C204" s="3">
        <v>0</v>
      </c>
      <c r="D204" s="2" t="str">
        <f t="shared" si="25"/>
        <v>2010-42</v>
      </c>
      <c r="E204" s="2" t="str">
        <f t="shared" si="26"/>
        <v/>
      </c>
      <c r="F204" s="2" t="str">
        <f t="shared" si="27"/>
        <v>2010-10</v>
      </c>
      <c r="G204" s="2" t="str">
        <f t="shared" si="28"/>
        <v/>
      </c>
      <c r="H204" s="4">
        <f t="shared" si="29"/>
        <v>1.1293721028234303E-2</v>
      </c>
      <c r="I204" s="1">
        <f t="shared" si="30"/>
        <v>118650</v>
      </c>
      <c r="K204" s="4" t="str">
        <f t="shared" si="32"/>
        <v/>
      </c>
      <c r="L204" s="1">
        <f t="shared" si="31"/>
        <v>110330</v>
      </c>
      <c r="M204" s="4" t="str">
        <f t="shared" si="33"/>
        <v/>
      </c>
    </row>
    <row r="205" spans="1:13">
      <c r="A205" s="2">
        <v>40465</v>
      </c>
      <c r="B205" s="1">
        <v>119990</v>
      </c>
      <c r="C205" s="3">
        <v>0</v>
      </c>
      <c r="D205" s="2" t="str">
        <f t="shared" ref="D205:D268" si="34">YEAR(A205) &amp; "-" &amp; WEEKNUM(A205)</f>
        <v>2010-42</v>
      </c>
      <c r="E205" s="2" t="str">
        <f t="shared" ref="E205:E268" si="35">IF(D205&lt;&gt;D204,D205,"")</f>
        <v/>
      </c>
      <c r="F205" s="2" t="str">
        <f t="shared" ref="F205:F268" si="36">YEAR(A205) &amp; "-" &amp; MONTH(A205)</f>
        <v>2010-10</v>
      </c>
      <c r="G205" s="2" t="str">
        <f t="shared" ref="G205:G268" si="37">IF(F205&lt;&gt;F204,F205,"")</f>
        <v/>
      </c>
      <c r="H205" s="4">
        <f t="shared" ref="H205:H268" si="38">(B205-B204)/B204</f>
        <v>0</v>
      </c>
      <c r="I205" s="1">
        <f t="shared" ref="I205:I268" si="39">IF(E205&lt;&gt;"",B205,I204)</f>
        <v>118650</v>
      </c>
      <c r="K205" s="4" t="str">
        <f t="shared" si="32"/>
        <v/>
      </c>
      <c r="L205" s="1">
        <f t="shared" ref="L205:L268" si="40">IF(G205&lt;&gt;"",B205,L204)</f>
        <v>110330</v>
      </c>
      <c r="M205" s="4" t="str">
        <f t="shared" si="33"/>
        <v/>
      </c>
    </row>
    <row r="206" spans="1:13">
      <c r="A206" s="2">
        <v>40466</v>
      </c>
      <c r="B206" s="1">
        <v>119990</v>
      </c>
      <c r="C206" s="3">
        <v>0</v>
      </c>
      <c r="D206" s="2" t="str">
        <f t="shared" si="34"/>
        <v>2010-42</v>
      </c>
      <c r="E206" s="2" t="str">
        <f t="shared" si="35"/>
        <v/>
      </c>
      <c r="F206" s="2" t="str">
        <f t="shared" si="36"/>
        <v>2010-10</v>
      </c>
      <c r="G206" s="2" t="str">
        <f t="shared" si="37"/>
        <v/>
      </c>
      <c r="H206" s="4">
        <f t="shared" si="38"/>
        <v>0</v>
      </c>
      <c r="I206" s="1">
        <f t="shared" si="39"/>
        <v>118650</v>
      </c>
      <c r="K206" s="4" t="str">
        <f t="shared" ref="K206:K269" si="41">IF(E206&lt;&gt;"",(I206-I205)/I205,"")</f>
        <v/>
      </c>
      <c r="L206" s="1">
        <f t="shared" si="40"/>
        <v>110330</v>
      </c>
      <c r="M206" s="4" t="str">
        <f t="shared" si="33"/>
        <v/>
      </c>
    </row>
    <row r="207" spans="1:13">
      <c r="A207" s="2">
        <v>40469</v>
      </c>
      <c r="B207" s="1">
        <v>119990</v>
      </c>
      <c r="C207" s="3">
        <v>0</v>
      </c>
      <c r="D207" s="2" t="str">
        <f t="shared" si="34"/>
        <v>2010-43</v>
      </c>
      <c r="E207" s="2" t="str">
        <f t="shared" si="35"/>
        <v>2010-43</v>
      </c>
      <c r="F207" s="2" t="str">
        <f t="shared" si="36"/>
        <v>2010-10</v>
      </c>
      <c r="G207" s="2" t="str">
        <f t="shared" si="37"/>
        <v/>
      </c>
      <c r="H207" s="4">
        <f t="shared" si="38"/>
        <v>0</v>
      </c>
      <c r="I207" s="1">
        <f t="shared" si="39"/>
        <v>119990</v>
      </c>
      <c r="K207" s="4">
        <f t="shared" si="41"/>
        <v>1.1293721028234303E-2</v>
      </c>
      <c r="L207" s="1">
        <f t="shared" si="40"/>
        <v>110330</v>
      </c>
      <c r="M207" s="4" t="str">
        <f t="shared" si="33"/>
        <v/>
      </c>
    </row>
    <row r="208" spans="1:13">
      <c r="A208" s="2">
        <v>40470</v>
      </c>
      <c r="B208" s="1">
        <v>119990</v>
      </c>
      <c r="C208" s="3">
        <v>0</v>
      </c>
      <c r="D208" s="2" t="str">
        <f t="shared" si="34"/>
        <v>2010-43</v>
      </c>
      <c r="E208" s="2" t="str">
        <f t="shared" si="35"/>
        <v/>
      </c>
      <c r="F208" s="2" t="str">
        <f t="shared" si="36"/>
        <v>2010-10</v>
      </c>
      <c r="G208" s="2" t="str">
        <f t="shared" si="37"/>
        <v/>
      </c>
      <c r="H208" s="4">
        <f t="shared" si="38"/>
        <v>0</v>
      </c>
      <c r="I208" s="1">
        <f t="shared" si="39"/>
        <v>119990</v>
      </c>
      <c r="K208" s="4" t="str">
        <f t="shared" si="41"/>
        <v/>
      </c>
      <c r="L208" s="1">
        <f t="shared" si="40"/>
        <v>110330</v>
      </c>
      <c r="M208" s="4" t="str">
        <f t="shared" si="33"/>
        <v/>
      </c>
    </row>
    <row r="209" spans="1:13">
      <c r="A209" s="2">
        <v>40471</v>
      </c>
      <c r="B209" s="1">
        <v>125040</v>
      </c>
      <c r="C209" s="3">
        <v>0</v>
      </c>
      <c r="D209" s="2" t="str">
        <f t="shared" si="34"/>
        <v>2010-43</v>
      </c>
      <c r="E209" s="2" t="str">
        <f t="shared" si="35"/>
        <v/>
      </c>
      <c r="F209" s="2" t="str">
        <f t="shared" si="36"/>
        <v>2010-10</v>
      </c>
      <c r="G209" s="2" t="str">
        <f t="shared" si="37"/>
        <v/>
      </c>
      <c r="H209" s="4">
        <f t="shared" si="38"/>
        <v>4.2086840570047503E-2</v>
      </c>
      <c r="I209" s="1">
        <f t="shared" si="39"/>
        <v>119990</v>
      </c>
      <c r="K209" s="4" t="str">
        <f t="shared" si="41"/>
        <v/>
      </c>
      <c r="L209" s="1">
        <f t="shared" si="40"/>
        <v>110330</v>
      </c>
      <c r="M209" s="4" t="str">
        <f t="shared" si="33"/>
        <v/>
      </c>
    </row>
    <row r="210" spans="1:13">
      <c r="A210" s="2">
        <v>40472</v>
      </c>
      <c r="B210" s="1">
        <v>125040</v>
      </c>
      <c r="C210" s="3">
        <v>0</v>
      </c>
      <c r="D210" s="2" t="str">
        <f t="shared" si="34"/>
        <v>2010-43</v>
      </c>
      <c r="E210" s="2" t="str">
        <f t="shared" si="35"/>
        <v/>
      </c>
      <c r="F210" s="2" t="str">
        <f t="shared" si="36"/>
        <v>2010-10</v>
      </c>
      <c r="G210" s="2" t="str">
        <f t="shared" si="37"/>
        <v/>
      </c>
      <c r="H210" s="4">
        <f t="shared" si="38"/>
        <v>0</v>
      </c>
      <c r="I210" s="1">
        <f t="shared" si="39"/>
        <v>119990</v>
      </c>
      <c r="K210" s="4" t="str">
        <f t="shared" si="41"/>
        <v/>
      </c>
      <c r="L210" s="1">
        <f t="shared" si="40"/>
        <v>110330</v>
      </c>
      <c r="M210" s="4" t="str">
        <f t="shared" si="33"/>
        <v/>
      </c>
    </row>
    <row r="211" spans="1:13">
      <c r="A211" s="2">
        <v>40473</v>
      </c>
      <c r="B211" s="1">
        <v>125040</v>
      </c>
      <c r="C211" s="3">
        <v>0</v>
      </c>
      <c r="D211" s="2" t="str">
        <f t="shared" si="34"/>
        <v>2010-43</v>
      </c>
      <c r="E211" s="2" t="str">
        <f t="shared" si="35"/>
        <v/>
      </c>
      <c r="F211" s="2" t="str">
        <f t="shared" si="36"/>
        <v>2010-10</v>
      </c>
      <c r="G211" s="2" t="str">
        <f t="shared" si="37"/>
        <v/>
      </c>
      <c r="H211" s="4">
        <f t="shared" si="38"/>
        <v>0</v>
      </c>
      <c r="I211" s="1">
        <f t="shared" si="39"/>
        <v>119990</v>
      </c>
      <c r="K211" s="4" t="str">
        <f t="shared" si="41"/>
        <v/>
      </c>
      <c r="L211" s="1">
        <f t="shared" si="40"/>
        <v>110330</v>
      </c>
      <c r="M211" s="4" t="str">
        <f t="shared" si="33"/>
        <v/>
      </c>
    </row>
    <row r="212" spans="1:13">
      <c r="A212" s="2">
        <v>40476</v>
      </c>
      <c r="B212" s="1">
        <v>125040</v>
      </c>
      <c r="C212" s="3">
        <v>0</v>
      </c>
      <c r="D212" s="2" t="str">
        <f t="shared" si="34"/>
        <v>2010-44</v>
      </c>
      <c r="E212" s="2" t="str">
        <f t="shared" si="35"/>
        <v>2010-44</v>
      </c>
      <c r="F212" s="2" t="str">
        <f t="shared" si="36"/>
        <v>2010-10</v>
      </c>
      <c r="G212" s="2" t="str">
        <f t="shared" si="37"/>
        <v/>
      </c>
      <c r="H212" s="4">
        <f t="shared" si="38"/>
        <v>0</v>
      </c>
      <c r="I212" s="1">
        <f t="shared" si="39"/>
        <v>125040</v>
      </c>
      <c r="K212" s="4">
        <f t="shared" si="41"/>
        <v>4.2086840570047503E-2</v>
      </c>
      <c r="L212" s="1">
        <f t="shared" si="40"/>
        <v>110330</v>
      </c>
      <c r="M212" s="4" t="str">
        <f t="shared" si="33"/>
        <v/>
      </c>
    </row>
    <row r="213" spans="1:13">
      <c r="A213" s="2">
        <v>40477</v>
      </c>
      <c r="B213" s="1">
        <v>125040</v>
      </c>
      <c r="C213" s="3">
        <v>0</v>
      </c>
      <c r="D213" s="2" t="str">
        <f t="shared" si="34"/>
        <v>2010-44</v>
      </c>
      <c r="E213" s="2" t="str">
        <f t="shared" si="35"/>
        <v/>
      </c>
      <c r="F213" s="2" t="str">
        <f t="shared" si="36"/>
        <v>2010-10</v>
      </c>
      <c r="G213" s="2" t="str">
        <f t="shared" si="37"/>
        <v/>
      </c>
      <c r="H213" s="4">
        <f t="shared" si="38"/>
        <v>0</v>
      </c>
      <c r="I213" s="1">
        <f t="shared" si="39"/>
        <v>125040</v>
      </c>
      <c r="K213" s="4" t="str">
        <f t="shared" si="41"/>
        <v/>
      </c>
      <c r="L213" s="1">
        <f t="shared" si="40"/>
        <v>110330</v>
      </c>
      <c r="M213" s="4" t="str">
        <f t="shared" si="33"/>
        <v/>
      </c>
    </row>
    <row r="214" spans="1:13">
      <c r="A214" s="2">
        <v>40478</v>
      </c>
      <c r="B214" s="1">
        <v>125040</v>
      </c>
      <c r="C214" s="3">
        <v>0</v>
      </c>
      <c r="D214" s="2" t="str">
        <f t="shared" si="34"/>
        <v>2010-44</v>
      </c>
      <c r="E214" s="2" t="str">
        <f t="shared" si="35"/>
        <v/>
      </c>
      <c r="F214" s="2" t="str">
        <f t="shared" si="36"/>
        <v>2010-10</v>
      </c>
      <c r="G214" s="2" t="str">
        <f t="shared" si="37"/>
        <v/>
      </c>
      <c r="H214" s="4">
        <f t="shared" si="38"/>
        <v>0</v>
      </c>
      <c r="I214" s="1">
        <f t="shared" si="39"/>
        <v>125040</v>
      </c>
      <c r="K214" s="4" t="str">
        <f t="shared" si="41"/>
        <v/>
      </c>
      <c r="L214" s="1">
        <f t="shared" si="40"/>
        <v>110330</v>
      </c>
      <c r="M214" s="4" t="str">
        <f t="shared" si="33"/>
        <v/>
      </c>
    </row>
    <row r="215" spans="1:13">
      <c r="A215" s="2">
        <v>40479</v>
      </c>
      <c r="B215" s="1">
        <v>125040</v>
      </c>
      <c r="C215" s="3">
        <v>0</v>
      </c>
      <c r="D215" s="2" t="str">
        <f t="shared" si="34"/>
        <v>2010-44</v>
      </c>
      <c r="E215" s="2" t="str">
        <f t="shared" si="35"/>
        <v/>
      </c>
      <c r="F215" s="2" t="str">
        <f t="shared" si="36"/>
        <v>2010-10</v>
      </c>
      <c r="G215" s="2" t="str">
        <f t="shared" si="37"/>
        <v/>
      </c>
      <c r="H215" s="4">
        <f t="shared" si="38"/>
        <v>0</v>
      </c>
      <c r="I215" s="1">
        <f t="shared" si="39"/>
        <v>125040</v>
      </c>
      <c r="K215" s="4" t="str">
        <f t="shared" si="41"/>
        <v/>
      </c>
      <c r="L215" s="1">
        <f t="shared" si="40"/>
        <v>110330</v>
      </c>
      <c r="M215" s="4" t="str">
        <f t="shared" si="33"/>
        <v/>
      </c>
    </row>
    <row r="216" spans="1:13">
      <c r="A216" s="2">
        <v>40480</v>
      </c>
      <c r="B216" s="1">
        <v>125040</v>
      </c>
      <c r="C216" s="3">
        <v>0</v>
      </c>
      <c r="D216" s="2" t="str">
        <f t="shared" si="34"/>
        <v>2010-44</v>
      </c>
      <c r="E216" s="2" t="str">
        <f t="shared" si="35"/>
        <v/>
      </c>
      <c r="F216" s="2" t="str">
        <f t="shared" si="36"/>
        <v>2010-10</v>
      </c>
      <c r="G216" s="2" t="str">
        <f t="shared" si="37"/>
        <v/>
      </c>
      <c r="H216" s="4">
        <f t="shared" si="38"/>
        <v>0</v>
      </c>
      <c r="I216" s="1">
        <f t="shared" si="39"/>
        <v>125040</v>
      </c>
      <c r="K216" s="4" t="str">
        <f t="shared" si="41"/>
        <v/>
      </c>
      <c r="L216" s="1">
        <f t="shared" si="40"/>
        <v>110330</v>
      </c>
      <c r="M216" s="4" t="str">
        <f t="shared" si="33"/>
        <v/>
      </c>
    </row>
    <row r="217" spans="1:13">
      <c r="A217" s="2">
        <v>40483</v>
      </c>
      <c r="B217" s="1">
        <v>125040</v>
      </c>
      <c r="C217" s="3">
        <v>0</v>
      </c>
      <c r="D217" s="2" t="str">
        <f t="shared" si="34"/>
        <v>2010-45</v>
      </c>
      <c r="E217" s="2" t="str">
        <f t="shared" si="35"/>
        <v>2010-45</v>
      </c>
      <c r="F217" s="2" t="str">
        <f t="shared" si="36"/>
        <v>2010-11</v>
      </c>
      <c r="G217" s="2" t="str">
        <f t="shared" si="37"/>
        <v>2010-11</v>
      </c>
      <c r="H217" s="4">
        <f t="shared" si="38"/>
        <v>0</v>
      </c>
      <c r="I217" s="1">
        <f t="shared" si="39"/>
        <v>125040</v>
      </c>
      <c r="K217" s="4">
        <f t="shared" si="41"/>
        <v>0</v>
      </c>
      <c r="L217" s="1">
        <f t="shared" si="40"/>
        <v>125040</v>
      </c>
      <c r="M217" s="4">
        <f t="shared" si="33"/>
        <v>0.1333272908547086</v>
      </c>
    </row>
    <row r="218" spans="1:13">
      <c r="A218" s="2">
        <v>40484</v>
      </c>
      <c r="B218" s="1">
        <v>125040</v>
      </c>
      <c r="C218" s="3">
        <v>0</v>
      </c>
      <c r="D218" s="2" t="str">
        <f t="shared" si="34"/>
        <v>2010-45</v>
      </c>
      <c r="E218" s="2" t="str">
        <f t="shared" si="35"/>
        <v/>
      </c>
      <c r="F218" s="2" t="str">
        <f t="shared" si="36"/>
        <v>2010-11</v>
      </c>
      <c r="G218" s="2" t="str">
        <f t="shared" si="37"/>
        <v/>
      </c>
      <c r="H218" s="4">
        <f t="shared" si="38"/>
        <v>0</v>
      </c>
      <c r="I218" s="1">
        <f t="shared" si="39"/>
        <v>125040</v>
      </c>
      <c r="K218" s="4" t="str">
        <f t="shared" si="41"/>
        <v/>
      </c>
      <c r="L218" s="1">
        <f t="shared" si="40"/>
        <v>125040</v>
      </c>
      <c r="M218" s="4" t="str">
        <f t="shared" si="33"/>
        <v/>
      </c>
    </row>
    <row r="219" spans="1:13">
      <c r="A219" s="2">
        <v>40485</v>
      </c>
      <c r="B219" s="1">
        <v>125040</v>
      </c>
      <c r="C219" s="3">
        <v>0</v>
      </c>
      <c r="D219" s="2" t="str">
        <f t="shared" si="34"/>
        <v>2010-45</v>
      </c>
      <c r="E219" s="2" t="str">
        <f t="shared" si="35"/>
        <v/>
      </c>
      <c r="F219" s="2" t="str">
        <f t="shared" si="36"/>
        <v>2010-11</v>
      </c>
      <c r="G219" s="2" t="str">
        <f t="shared" si="37"/>
        <v/>
      </c>
      <c r="H219" s="4">
        <f t="shared" si="38"/>
        <v>0</v>
      </c>
      <c r="I219" s="1">
        <f t="shared" si="39"/>
        <v>125040</v>
      </c>
      <c r="K219" s="4" t="str">
        <f t="shared" si="41"/>
        <v/>
      </c>
      <c r="L219" s="1">
        <f t="shared" si="40"/>
        <v>125040</v>
      </c>
      <c r="M219" s="4" t="str">
        <f t="shared" ref="M219:M282" si="42">IF(G219&lt;&gt;"",(L219-L218)/L218,"")</f>
        <v/>
      </c>
    </row>
    <row r="220" spans="1:13">
      <c r="A220" s="2">
        <v>40486</v>
      </c>
      <c r="B220" s="1">
        <v>125040</v>
      </c>
      <c r="C220" s="3">
        <v>0</v>
      </c>
      <c r="D220" s="2" t="str">
        <f t="shared" si="34"/>
        <v>2010-45</v>
      </c>
      <c r="E220" s="2" t="str">
        <f t="shared" si="35"/>
        <v/>
      </c>
      <c r="F220" s="2" t="str">
        <f t="shared" si="36"/>
        <v>2010-11</v>
      </c>
      <c r="G220" s="2" t="str">
        <f t="shared" si="37"/>
        <v/>
      </c>
      <c r="H220" s="4">
        <f t="shared" si="38"/>
        <v>0</v>
      </c>
      <c r="I220" s="1">
        <f t="shared" si="39"/>
        <v>125040</v>
      </c>
      <c r="K220" s="4" t="str">
        <f t="shared" si="41"/>
        <v/>
      </c>
      <c r="L220" s="1">
        <f t="shared" si="40"/>
        <v>125040</v>
      </c>
      <c r="M220" s="4" t="str">
        <f t="shared" si="42"/>
        <v/>
      </c>
    </row>
    <row r="221" spans="1:13">
      <c r="A221" s="2">
        <v>40487</v>
      </c>
      <c r="B221" s="1">
        <v>125040</v>
      </c>
      <c r="C221" s="3">
        <v>0</v>
      </c>
      <c r="D221" s="2" t="str">
        <f t="shared" si="34"/>
        <v>2010-45</v>
      </c>
      <c r="E221" s="2" t="str">
        <f t="shared" si="35"/>
        <v/>
      </c>
      <c r="F221" s="2" t="str">
        <f t="shared" si="36"/>
        <v>2010-11</v>
      </c>
      <c r="G221" s="2" t="str">
        <f t="shared" si="37"/>
        <v/>
      </c>
      <c r="H221" s="4">
        <f t="shared" si="38"/>
        <v>0</v>
      </c>
      <c r="I221" s="1">
        <f t="shared" si="39"/>
        <v>125040</v>
      </c>
      <c r="K221" s="4" t="str">
        <f t="shared" si="41"/>
        <v/>
      </c>
      <c r="L221" s="1">
        <f t="shared" si="40"/>
        <v>125040</v>
      </c>
      <c r="M221" s="4" t="str">
        <f t="shared" si="42"/>
        <v/>
      </c>
    </row>
    <row r="222" spans="1:13">
      <c r="A222" s="2">
        <v>40490</v>
      </c>
      <c r="B222" s="1">
        <v>126480</v>
      </c>
      <c r="C222" s="3">
        <v>0</v>
      </c>
      <c r="D222" s="2" t="str">
        <f t="shared" si="34"/>
        <v>2010-46</v>
      </c>
      <c r="E222" s="2" t="str">
        <f t="shared" si="35"/>
        <v>2010-46</v>
      </c>
      <c r="F222" s="2" t="str">
        <f t="shared" si="36"/>
        <v>2010-11</v>
      </c>
      <c r="G222" s="2" t="str">
        <f t="shared" si="37"/>
        <v/>
      </c>
      <c r="H222" s="4">
        <f t="shared" si="38"/>
        <v>1.1516314779270634E-2</v>
      </c>
      <c r="I222" s="1">
        <f t="shared" si="39"/>
        <v>126480</v>
      </c>
      <c r="K222" s="4">
        <f t="shared" si="41"/>
        <v>1.1516314779270634E-2</v>
      </c>
      <c r="L222" s="1">
        <f t="shared" si="40"/>
        <v>125040</v>
      </c>
      <c r="M222" s="4" t="str">
        <f t="shared" si="42"/>
        <v/>
      </c>
    </row>
    <row r="223" spans="1:13">
      <c r="A223" s="2">
        <v>40491</v>
      </c>
      <c r="B223" s="1">
        <v>126480</v>
      </c>
      <c r="C223" s="3">
        <v>0</v>
      </c>
      <c r="D223" s="2" t="str">
        <f t="shared" si="34"/>
        <v>2010-46</v>
      </c>
      <c r="E223" s="2" t="str">
        <f t="shared" si="35"/>
        <v/>
      </c>
      <c r="F223" s="2" t="str">
        <f t="shared" si="36"/>
        <v>2010-11</v>
      </c>
      <c r="G223" s="2" t="str">
        <f t="shared" si="37"/>
        <v/>
      </c>
      <c r="H223" s="4">
        <f t="shared" si="38"/>
        <v>0</v>
      </c>
      <c r="I223" s="1">
        <f t="shared" si="39"/>
        <v>126480</v>
      </c>
      <c r="K223" s="4" t="str">
        <f t="shared" si="41"/>
        <v/>
      </c>
      <c r="L223" s="1">
        <f t="shared" si="40"/>
        <v>125040</v>
      </c>
      <c r="M223" s="4" t="str">
        <f t="shared" si="42"/>
        <v/>
      </c>
    </row>
    <row r="224" spans="1:13">
      <c r="A224" s="2">
        <v>40492</v>
      </c>
      <c r="B224" s="1">
        <v>126480</v>
      </c>
      <c r="C224" s="3">
        <v>0</v>
      </c>
      <c r="D224" s="2" t="str">
        <f t="shared" si="34"/>
        <v>2010-46</v>
      </c>
      <c r="E224" s="2" t="str">
        <f t="shared" si="35"/>
        <v/>
      </c>
      <c r="F224" s="2" t="str">
        <f t="shared" si="36"/>
        <v>2010-11</v>
      </c>
      <c r="G224" s="2" t="str">
        <f t="shared" si="37"/>
        <v/>
      </c>
      <c r="H224" s="4">
        <f t="shared" si="38"/>
        <v>0</v>
      </c>
      <c r="I224" s="1">
        <f t="shared" si="39"/>
        <v>126480</v>
      </c>
      <c r="K224" s="4" t="str">
        <f t="shared" si="41"/>
        <v/>
      </c>
      <c r="L224" s="1">
        <f t="shared" si="40"/>
        <v>125040</v>
      </c>
      <c r="M224" s="4" t="str">
        <f t="shared" si="42"/>
        <v/>
      </c>
    </row>
    <row r="225" spans="1:13">
      <c r="A225" s="2">
        <v>40493</v>
      </c>
      <c r="B225" s="1">
        <v>126480</v>
      </c>
      <c r="C225" s="3">
        <v>0</v>
      </c>
      <c r="D225" s="2" t="str">
        <f t="shared" si="34"/>
        <v>2010-46</v>
      </c>
      <c r="E225" s="2" t="str">
        <f t="shared" si="35"/>
        <v/>
      </c>
      <c r="F225" s="2" t="str">
        <f t="shared" si="36"/>
        <v>2010-11</v>
      </c>
      <c r="G225" s="2" t="str">
        <f t="shared" si="37"/>
        <v/>
      </c>
      <c r="H225" s="4">
        <f t="shared" si="38"/>
        <v>0</v>
      </c>
      <c r="I225" s="1">
        <f t="shared" si="39"/>
        <v>126480</v>
      </c>
      <c r="K225" s="4" t="str">
        <f t="shared" si="41"/>
        <v/>
      </c>
      <c r="L225" s="1">
        <f t="shared" si="40"/>
        <v>125040</v>
      </c>
      <c r="M225" s="4" t="str">
        <f t="shared" si="42"/>
        <v/>
      </c>
    </row>
    <row r="226" spans="1:13">
      <c r="A226" s="2">
        <v>40494</v>
      </c>
      <c r="B226" s="1">
        <v>130490.00000000001</v>
      </c>
      <c r="C226" s="3">
        <v>0</v>
      </c>
      <c r="D226" s="2" t="str">
        <f t="shared" si="34"/>
        <v>2010-46</v>
      </c>
      <c r="E226" s="2" t="str">
        <f t="shared" si="35"/>
        <v/>
      </c>
      <c r="F226" s="2" t="str">
        <f t="shared" si="36"/>
        <v>2010-11</v>
      </c>
      <c r="G226" s="2" t="str">
        <f t="shared" si="37"/>
        <v/>
      </c>
      <c r="H226" s="4">
        <f t="shared" si="38"/>
        <v>3.1704617330803403E-2</v>
      </c>
      <c r="I226" s="1">
        <f t="shared" si="39"/>
        <v>126480</v>
      </c>
      <c r="K226" s="4" t="str">
        <f t="shared" si="41"/>
        <v/>
      </c>
      <c r="L226" s="1">
        <f t="shared" si="40"/>
        <v>125040</v>
      </c>
      <c r="M226" s="4" t="str">
        <f t="shared" si="42"/>
        <v/>
      </c>
    </row>
    <row r="227" spans="1:13">
      <c r="A227" s="2">
        <v>40497</v>
      </c>
      <c r="B227" s="1">
        <v>132230</v>
      </c>
      <c r="C227" s="3">
        <v>0</v>
      </c>
      <c r="D227" s="2" t="str">
        <f t="shared" si="34"/>
        <v>2010-47</v>
      </c>
      <c r="E227" s="2" t="str">
        <f t="shared" si="35"/>
        <v>2010-47</v>
      </c>
      <c r="F227" s="2" t="str">
        <f t="shared" si="36"/>
        <v>2010-11</v>
      </c>
      <c r="G227" s="2" t="str">
        <f t="shared" si="37"/>
        <v/>
      </c>
      <c r="H227" s="4">
        <f t="shared" si="38"/>
        <v>1.3334355122997818E-2</v>
      </c>
      <c r="I227" s="1">
        <f t="shared" si="39"/>
        <v>132230</v>
      </c>
      <c r="K227" s="4">
        <f t="shared" si="41"/>
        <v>4.5461733080328907E-2</v>
      </c>
      <c r="L227" s="1">
        <f t="shared" si="40"/>
        <v>125040</v>
      </c>
      <c r="M227" s="4" t="str">
        <f t="shared" si="42"/>
        <v/>
      </c>
    </row>
    <row r="228" spans="1:13">
      <c r="A228" s="2">
        <v>40498</v>
      </c>
      <c r="B228" s="1">
        <v>132230</v>
      </c>
      <c r="C228" s="3">
        <v>0</v>
      </c>
      <c r="D228" s="2" t="str">
        <f t="shared" si="34"/>
        <v>2010-47</v>
      </c>
      <c r="E228" s="2" t="str">
        <f t="shared" si="35"/>
        <v/>
      </c>
      <c r="F228" s="2" t="str">
        <f t="shared" si="36"/>
        <v>2010-11</v>
      </c>
      <c r="G228" s="2" t="str">
        <f t="shared" si="37"/>
        <v/>
      </c>
      <c r="H228" s="4">
        <f t="shared" si="38"/>
        <v>0</v>
      </c>
      <c r="I228" s="1">
        <f t="shared" si="39"/>
        <v>132230</v>
      </c>
      <c r="K228" s="4" t="str">
        <f t="shared" si="41"/>
        <v/>
      </c>
      <c r="L228" s="1">
        <f t="shared" si="40"/>
        <v>125040</v>
      </c>
      <c r="M228" s="4" t="str">
        <f t="shared" si="42"/>
        <v/>
      </c>
    </row>
    <row r="229" spans="1:13">
      <c r="A229" s="2">
        <v>40499</v>
      </c>
      <c r="B229" s="1">
        <v>139470</v>
      </c>
      <c r="C229" s="3">
        <v>0</v>
      </c>
      <c r="D229" s="2" t="str">
        <f t="shared" si="34"/>
        <v>2010-47</v>
      </c>
      <c r="E229" s="2" t="str">
        <f t="shared" si="35"/>
        <v/>
      </c>
      <c r="F229" s="2" t="str">
        <f t="shared" si="36"/>
        <v>2010-11</v>
      </c>
      <c r="G229" s="2" t="str">
        <f t="shared" si="37"/>
        <v/>
      </c>
      <c r="H229" s="4">
        <f t="shared" si="38"/>
        <v>5.4753081751493612E-2</v>
      </c>
      <c r="I229" s="1">
        <f t="shared" si="39"/>
        <v>132230</v>
      </c>
      <c r="K229" s="4" t="str">
        <f t="shared" si="41"/>
        <v/>
      </c>
      <c r="L229" s="1">
        <f t="shared" si="40"/>
        <v>125040</v>
      </c>
      <c r="M229" s="4" t="str">
        <f t="shared" si="42"/>
        <v/>
      </c>
    </row>
    <row r="230" spans="1:13">
      <c r="A230" s="2">
        <v>40500</v>
      </c>
      <c r="B230" s="1">
        <v>138070</v>
      </c>
      <c r="C230" s="3">
        <v>1.01</v>
      </c>
      <c r="D230" s="2" t="str">
        <f t="shared" si="34"/>
        <v>2010-47</v>
      </c>
      <c r="E230" s="2" t="str">
        <f t="shared" si="35"/>
        <v/>
      </c>
      <c r="F230" s="2" t="str">
        <f t="shared" si="36"/>
        <v>2010-11</v>
      </c>
      <c r="G230" s="2" t="str">
        <f t="shared" si="37"/>
        <v/>
      </c>
      <c r="H230" s="4">
        <f t="shared" si="38"/>
        <v>-1.00380010038001E-2</v>
      </c>
      <c r="I230" s="1">
        <f t="shared" si="39"/>
        <v>132230</v>
      </c>
      <c r="K230" s="4" t="str">
        <f t="shared" si="41"/>
        <v/>
      </c>
      <c r="L230" s="1">
        <f t="shared" si="40"/>
        <v>125040</v>
      </c>
      <c r="M230" s="4" t="str">
        <f t="shared" si="42"/>
        <v/>
      </c>
    </row>
    <row r="231" spans="1:13">
      <c r="A231" s="2">
        <v>40501</v>
      </c>
      <c r="B231" s="1">
        <v>138590</v>
      </c>
      <c r="C231" s="3">
        <v>0.63</v>
      </c>
      <c r="D231" s="2" t="str">
        <f t="shared" si="34"/>
        <v>2010-47</v>
      </c>
      <c r="E231" s="2" t="str">
        <f t="shared" si="35"/>
        <v/>
      </c>
      <c r="F231" s="2" t="str">
        <f t="shared" si="36"/>
        <v>2010-11</v>
      </c>
      <c r="G231" s="2" t="str">
        <f t="shared" si="37"/>
        <v/>
      </c>
      <c r="H231" s="4">
        <f t="shared" si="38"/>
        <v>3.7662055479104803E-3</v>
      </c>
      <c r="I231" s="1">
        <f t="shared" si="39"/>
        <v>132230</v>
      </c>
      <c r="K231" s="4" t="str">
        <f t="shared" si="41"/>
        <v/>
      </c>
      <c r="L231" s="1">
        <f t="shared" si="40"/>
        <v>125040</v>
      </c>
      <c r="M231" s="4" t="str">
        <f t="shared" si="42"/>
        <v/>
      </c>
    </row>
    <row r="232" spans="1:13">
      <c r="A232" s="2">
        <v>40504</v>
      </c>
      <c r="B232" s="1">
        <v>136870</v>
      </c>
      <c r="C232" s="3">
        <v>1.9</v>
      </c>
      <c r="D232" s="2" t="str">
        <f t="shared" si="34"/>
        <v>2010-48</v>
      </c>
      <c r="E232" s="2" t="str">
        <f t="shared" si="35"/>
        <v>2010-48</v>
      </c>
      <c r="F232" s="2" t="str">
        <f t="shared" si="36"/>
        <v>2010-11</v>
      </c>
      <c r="G232" s="2" t="str">
        <f t="shared" si="37"/>
        <v/>
      </c>
      <c r="H232" s="4">
        <f t="shared" si="38"/>
        <v>-1.2410707843278735E-2</v>
      </c>
      <c r="I232" s="1">
        <f t="shared" si="39"/>
        <v>136870</v>
      </c>
      <c r="K232" s="4">
        <f t="shared" si="41"/>
        <v>3.5090372835211374E-2</v>
      </c>
      <c r="L232" s="1">
        <f t="shared" si="40"/>
        <v>125040</v>
      </c>
      <c r="M232" s="4" t="str">
        <f t="shared" si="42"/>
        <v/>
      </c>
    </row>
    <row r="233" spans="1:13">
      <c r="A233" s="2">
        <v>40505</v>
      </c>
      <c r="B233" s="1">
        <v>136870</v>
      </c>
      <c r="C233" s="3">
        <v>1.9</v>
      </c>
      <c r="D233" s="2" t="str">
        <f t="shared" si="34"/>
        <v>2010-48</v>
      </c>
      <c r="E233" s="2" t="str">
        <f t="shared" si="35"/>
        <v/>
      </c>
      <c r="F233" s="2" t="str">
        <f t="shared" si="36"/>
        <v>2010-11</v>
      </c>
      <c r="G233" s="2" t="str">
        <f t="shared" si="37"/>
        <v/>
      </c>
      <c r="H233" s="4">
        <f t="shared" si="38"/>
        <v>0</v>
      </c>
      <c r="I233" s="1">
        <f t="shared" si="39"/>
        <v>136870</v>
      </c>
      <c r="K233" s="4" t="str">
        <f t="shared" si="41"/>
        <v/>
      </c>
      <c r="L233" s="1">
        <f t="shared" si="40"/>
        <v>125040</v>
      </c>
      <c r="M233" s="4" t="str">
        <f t="shared" si="42"/>
        <v/>
      </c>
    </row>
    <row r="234" spans="1:13">
      <c r="A234" s="2">
        <v>40506</v>
      </c>
      <c r="B234" s="1">
        <v>135220</v>
      </c>
      <c r="C234" s="3">
        <v>3.14</v>
      </c>
      <c r="D234" s="2" t="str">
        <f t="shared" si="34"/>
        <v>2010-48</v>
      </c>
      <c r="E234" s="2" t="str">
        <f t="shared" si="35"/>
        <v/>
      </c>
      <c r="F234" s="2" t="str">
        <f t="shared" si="36"/>
        <v>2010-11</v>
      </c>
      <c r="G234" s="2" t="str">
        <f t="shared" si="37"/>
        <v/>
      </c>
      <c r="H234" s="4">
        <f t="shared" si="38"/>
        <v>-1.2055234894425367E-2</v>
      </c>
      <c r="I234" s="1">
        <f t="shared" si="39"/>
        <v>136870</v>
      </c>
      <c r="K234" s="4" t="str">
        <f t="shared" si="41"/>
        <v/>
      </c>
      <c r="L234" s="1">
        <f t="shared" si="40"/>
        <v>125040</v>
      </c>
      <c r="M234" s="4" t="str">
        <f t="shared" si="42"/>
        <v/>
      </c>
    </row>
    <row r="235" spans="1:13">
      <c r="A235" s="2">
        <v>40508</v>
      </c>
      <c r="B235" s="1">
        <v>135220</v>
      </c>
      <c r="C235" s="3">
        <v>3.14</v>
      </c>
      <c r="D235" s="2" t="str">
        <f t="shared" si="34"/>
        <v>2010-48</v>
      </c>
      <c r="E235" s="2" t="str">
        <f t="shared" si="35"/>
        <v/>
      </c>
      <c r="F235" s="2" t="str">
        <f t="shared" si="36"/>
        <v>2010-11</v>
      </c>
      <c r="G235" s="2" t="str">
        <f t="shared" si="37"/>
        <v/>
      </c>
      <c r="H235" s="4">
        <f t="shared" si="38"/>
        <v>0</v>
      </c>
      <c r="I235" s="1">
        <f t="shared" si="39"/>
        <v>136870</v>
      </c>
      <c r="K235" s="4" t="str">
        <f t="shared" si="41"/>
        <v/>
      </c>
      <c r="L235" s="1">
        <f t="shared" si="40"/>
        <v>125040</v>
      </c>
      <c r="M235" s="4" t="str">
        <f t="shared" si="42"/>
        <v/>
      </c>
    </row>
    <row r="236" spans="1:13">
      <c r="A236" s="2">
        <v>40511</v>
      </c>
      <c r="B236" s="1">
        <v>135220</v>
      </c>
      <c r="C236" s="3">
        <v>3.14</v>
      </c>
      <c r="D236" s="2" t="str">
        <f t="shared" si="34"/>
        <v>2010-49</v>
      </c>
      <c r="E236" s="2" t="str">
        <f t="shared" si="35"/>
        <v>2010-49</v>
      </c>
      <c r="F236" s="2" t="str">
        <f t="shared" si="36"/>
        <v>2010-11</v>
      </c>
      <c r="G236" s="2" t="str">
        <f t="shared" si="37"/>
        <v/>
      </c>
      <c r="H236" s="4">
        <f t="shared" si="38"/>
        <v>0</v>
      </c>
      <c r="I236" s="1">
        <f t="shared" si="39"/>
        <v>135220</v>
      </c>
      <c r="K236" s="4">
        <f t="shared" si="41"/>
        <v>-1.2055234894425367E-2</v>
      </c>
      <c r="L236" s="1">
        <f t="shared" si="40"/>
        <v>125040</v>
      </c>
      <c r="M236" s="4" t="str">
        <f t="shared" si="42"/>
        <v/>
      </c>
    </row>
    <row r="237" spans="1:13">
      <c r="A237" s="2">
        <v>40512</v>
      </c>
      <c r="B237" s="1">
        <v>135220</v>
      </c>
      <c r="C237" s="3">
        <v>3.14</v>
      </c>
      <c r="D237" s="2" t="str">
        <f t="shared" si="34"/>
        <v>2010-49</v>
      </c>
      <c r="E237" s="2" t="str">
        <f t="shared" si="35"/>
        <v/>
      </c>
      <c r="F237" s="2" t="str">
        <f t="shared" si="36"/>
        <v>2010-11</v>
      </c>
      <c r="G237" s="2" t="str">
        <f t="shared" si="37"/>
        <v/>
      </c>
      <c r="H237" s="4">
        <f t="shared" si="38"/>
        <v>0</v>
      </c>
      <c r="I237" s="1">
        <f t="shared" si="39"/>
        <v>135220</v>
      </c>
      <c r="K237" s="4" t="str">
        <f t="shared" si="41"/>
        <v/>
      </c>
      <c r="L237" s="1">
        <f t="shared" si="40"/>
        <v>125040</v>
      </c>
      <c r="M237" s="4" t="str">
        <f t="shared" si="42"/>
        <v/>
      </c>
    </row>
    <row r="238" spans="1:13">
      <c r="A238" s="2">
        <v>40513</v>
      </c>
      <c r="B238" s="1">
        <v>135220</v>
      </c>
      <c r="C238" s="3">
        <v>3.14</v>
      </c>
      <c r="D238" s="2" t="str">
        <f t="shared" si="34"/>
        <v>2010-49</v>
      </c>
      <c r="E238" s="2" t="str">
        <f t="shared" si="35"/>
        <v/>
      </c>
      <c r="F238" s="2" t="str">
        <f t="shared" si="36"/>
        <v>2010-12</v>
      </c>
      <c r="G238" s="2" t="str">
        <f t="shared" si="37"/>
        <v>2010-12</v>
      </c>
      <c r="H238" s="4">
        <f t="shared" si="38"/>
        <v>0</v>
      </c>
      <c r="I238" s="1">
        <f t="shared" si="39"/>
        <v>135220</v>
      </c>
      <c r="K238" s="4" t="str">
        <f t="shared" si="41"/>
        <v/>
      </c>
      <c r="L238" s="1">
        <f t="shared" si="40"/>
        <v>135220</v>
      </c>
      <c r="M238" s="4">
        <f t="shared" si="42"/>
        <v>8.1413947536788225E-2</v>
      </c>
    </row>
    <row r="239" spans="1:13">
      <c r="A239" s="2">
        <v>40514</v>
      </c>
      <c r="B239" s="1">
        <v>135180</v>
      </c>
      <c r="C239" s="3">
        <v>3.18</v>
      </c>
      <c r="D239" s="2" t="str">
        <f t="shared" si="34"/>
        <v>2010-49</v>
      </c>
      <c r="E239" s="2" t="str">
        <f t="shared" si="35"/>
        <v/>
      </c>
      <c r="F239" s="2" t="str">
        <f t="shared" si="36"/>
        <v>2010-12</v>
      </c>
      <c r="G239" s="2" t="str">
        <f t="shared" si="37"/>
        <v/>
      </c>
      <c r="H239" s="4">
        <f t="shared" si="38"/>
        <v>-2.9581422866439876E-4</v>
      </c>
      <c r="I239" s="1">
        <f t="shared" si="39"/>
        <v>135220</v>
      </c>
      <c r="K239" s="4" t="str">
        <f t="shared" si="41"/>
        <v/>
      </c>
      <c r="L239" s="1">
        <f t="shared" si="40"/>
        <v>135220</v>
      </c>
      <c r="M239" s="4" t="str">
        <f t="shared" si="42"/>
        <v/>
      </c>
    </row>
    <row r="240" spans="1:13">
      <c r="A240" s="2">
        <v>40515</v>
      </c>
      <c r="B240" s="1">
        <v>135180</v>
      </c>
      <c r="C240" s="3">
        <v>3.18</v>
      </c>
      <c r="D240" s="2" t="str">
        <f t="shared" si="34"/>
        <v>2010-49</v>
      </c>
      <c r="E240" s="2" t="str">
        <f t="shared" si="35"/>
        <v/>
      </c>
      <c r="F240" s="2" t="str">
        <f t="shared" si="36"/>
        <v>2010-12</v>
      </c>
      <c r="G240" s="2" t="str">
        <f t="shared" si="37"/>
        <v/>
      </c>
      <c r="H240" s="4">
        <f t="shared" si="38"/>
        <v>0</v>
      </c>
      <c r="I240" s="1">
        <f t="shared" si="39"/>
        <v>135220</v>
      </c>
      <c r="K240" s="4" t="str">
        <f t="shared" si="41"/>
        <v/>
      </c>
      <c r="L240" s="1">
        <f t="shared" si="40"/>
        <v>135220</v>
      </c>
      <c r="M240" s="4" t="str">
        <f t="shared" si="42"/>
        <v/>
      </c>
    </row>
    <row r="241" spans="1:13">
      <c r="A241" s="2">
        <v>40518</v>
      </c>
      <c r="B241" s="1">
        <v>135180</v>
      </c>
      <c r="C241" s="3">
        <v>3.18</v>
      </c>
      <c r="D241" s="2" t="str">
        <f t="shared" si="34"/>
        <v>2010-50</v>
      </c>
      <c r="E241" s="2" t="str">
        <f t="shared" si="35"/>
        <v>2010-50</v>
      </c>
      <c r="F241" s="2" t="str">
        <f t="shared" si="36"/>
        <v>2010-12</v>
      </c>
      <c r="G241" s="2" t="str">
        <f t="shared" si="37"/>
        <v/>
      </c>
      <c r="H241" s="4">
        <f t="shared" si="38"/>
        <v>0</v>
      </c>
      <c r="I241" s="1">
        <f t="shared" si="39"/>
        <v>135180</v>
      </c>
      <c r="K241" s="4">
        <f t="shared" si="41"/>
        <v>-2.9581422866439876E-4</v>
      </c>
      <c r="L241" s="1">
        <f t="shared" si="40"/>
        <v>135220</v>
      </c>
      <c r="M241" s="4" t="str">
        <f t="shared" si="42"/>
        <v/>
      </c>
    </row>
    <row r="242" spans="1:13">
      <c r="A242" s="2">
        <v>40519</v>
      </c>
      <c r="B242" s="1">
        <v>135180</v>
      </c>
      <c r="C242" s="3">
        <v>3.18</v>
      </c>
      <c r="D242" s="2" t="str">
        <f t="shared" si="34"/>
        <v>2010-50</v>
      </c>
      <c r="E242" s="2" t="str">
        <f t="shared" si="35"/>
        <v/>
      </c>
      <c r="F242" s="2" t="str">
        <f t="shared" si="36"/>
        <v>2010-12</v>
      </c>
      <c r="G242" s="2" t="str">
        <f t="shared" si="37"/>
        <v/>
      </c>
      <c r="H242" s="4">
        <f t="shared" si="38"/>
        <v>0</v>
      </c>
      <c r="I242" s="1">
        <f t="shared" si="39"/>
        <v>135180</v>
      </c>
      <c r="K242" s="4" t="str">
        <f t="shared" si="41"/>
        <v/>
      </c>
      <c r="L242" s="1">
        <f t="shared" si="40"/>
        <v>135220</v>
      </c>
      <c r="M242" s="4" t="str">
        <f t="shared" si="42"/>
        <v/>
      </c>
    </row>
    <row r="243" spans="1:13">
      <c r="A243" s="2">
        <v>40520</v>
      </c>
      <c r="B243" s="1">
        <v>135180</v>
      </c>
      <c r="C243" s="3">
        <v>3.18</v>
      </c>
      <c r="D243" s="2" t="str">
        <f t="shared" si="34"/>
        <v>2010-50</v>
      </c>
      <c r="E243" s="2" t="str">
        <f t="shared" si="35"/>
        <v/>
      </c>
      <c r="F243" s="2" t="str">
        <f t="shared" si="36"/>
        <v>2010-12</v>
      </c>
      <c r="G243" s="2" t="str">
        <f t="shared" si="37"/>
        <v/>
      </c>
      <c r="H243" s="4">
        <f t="shared" si="38"/>
        <v>0</v>
      </c>
      <c r="I243" s="1">
        <f t="shared" si="39"/>
        <v>135180</v>
      </c>
      <c r="K243" s="4" t="str">
        <f t="shared" si="41"/>
        <v/>
      </c>
      <c r="L243" s="1">
        <f t="shared" si="40"/>
        <v>135220</v>
      </c>
      <c r="M243" s="4" t="str">
        <f t="shared" si="42"/>
        <v/>
      </c>
    </row>
    <row r="244" spans="1:13">
      <c r="A244" s="2">
        <v>40521</v>
      </c>
      <c r="B244" s="1">
        <v>135180</v>
      </c>
      <c r="C244" s="3">
        <v>3.18</v>
      </c>
      <c r="D244" s="2" t="str">
        <f t="shared" si="34"/>
        <v>2010-50</v>
      </c>
      <c r="E244" s="2" t="str">
        <f t="shared" si="35"/>
        <v/>
      </c>
      <c r="F244" s="2" t="str">
        <f t="shared" si="36"/>
        <v>2010-12</v>
      </c>
      <c r="G244" s="2" t="str">
        <f t="shared" si="37"/>
        <v/>
      </c>
      <c r="H244" s="4">
        <f t="shared" si="38"/>
        <v>0</v>
      </c>
      <c r="I244" s="1">
        <f t="shared" si="39"/>
        <v>135180</v>
      </c>
      <c r="K244" s="4" t="str">
        <f t="shared" si="41"/>
        <v/>
      </c>
      <c r="L244" s="1">
        <f t="shared" si="40"/>
        <v>135220</v>
      </c>
      <c r="M244" s="4" t="str">
        <f t="shared" si="42"/>
        <v/>
      </c>
    </row>
    <row r="245" spans="1:13">
      <c r="A245" s="2">
        <v>40522</v>
      </c>
      <c r="B245" s="1">
        <v>135180</v>
      </c>
      <c r="C245" s="3">
        <v>3.18</v>
      </c>
      <c r="D245" s="2" t="str">
        <f t="shared" si="34"/>
        <v>2010-50</v>
      </c>
      <c r="E245" s="2" t="str">
        <f t="shared" si="35"/>
        <v/>
      </c>
      <c r="F245" s="2" t="str">
        <f t="shared" si="36"/>
        <v>2010-12</v>
      </c>
      <c r="G245" s="2" t="str">
        <f t="shared" si="37"/>
        <v/>
      </c>
      <c r="H245" s="4">
        <f t="shared" si="38"/>
        <v>0</v>
      </c>
      <c r="I245" s="1">
        <f t="shared" si="39"/>
        <v>135180</v>
      </c>
      <c r="K245" s="4" t="str">
        <f t="shared" si="41"/>
        <v/>
      </c>
      <c r="L245" s="1">
        <f t="shared" si="40"/>
        <v>135220</v>
      </c>
      <c r="M245" s="4" t="str">
        <f t="shared" si="42"/>
        <v/>
      </c>
    </row>
    <row r="246" spans="1:13">
      <c r="A246" s="2">
        <v>40525</v>
      </c>
      <c r="B246" s="1">
        <v>135180</v>
      </c>
      <c r="C246" s="3">
        <v>3.18</v>
      </c>
      <c r="D246" s="2" t="str">
        <f t="shared" si="34"/>
        <v>2010-51</v>
      </c>
      <c r="E246" s="2" t="str">
        <f t="shared" si="35"/>
        <v>2010-51</v>
      </c>
      <c r="F246" s="2" t="str">
        <f t="shared" si="36"/>
        <v>2010-12</v>
      </c>
      <c r="G246" s="2" t="str">
        <f t="shared" si="37"/>
        <v/>
      </c>
      <c r="H246" s="4">
        <f t="shared" si="38"/>
        <v>0</v>
      </c>
      <c r="I246" s="1">
        <f t="shared" si="39"/>
        <v>135180</v>
      </c>
      <c r="K246" s="4">
        <f t="shared" si="41"/>
        <v>0</v>
      </c>
      <c r="L246" s="1">
        <f t="shared" si="40"/>
        <v>135220</v>
      </c>
      <c r="M246" s="4" t="str">
        <f t="shared" si="42"/>
        <v/>
      </c>
    </row>
    <row r="247" spans="1:13">
      <c r="A247" s="2">
        <v>40526</v>
      </c>
      <c r="B247" s="1">
        <v>141020</v>
      </c>
      <c r="C247" s="3">
        <v>0</v>
      </c>
      <c r="D247" s="2" t="str">
        <f t="shared" si="34"/>
        <v>2010-51</v>
      </c>
      <c r="E247" s="2" t="str">
        <f t="shared" si="35"/>
        <v/>
      </c>
      <c r="F247" s="2" t="str">
        <f t="shared" si="36"/>
        <v>2010-12</v>
      </c>
      <c r="G247" s="2" t="str">
        <f t="shared" si="37"/>
        <v/>
      </c>
      <c r="H247" s="4">
        <f t="shared" si="38"/>
        <v>4.3201657049859447E-2</v>
      </c>
      <c r="I247" s="1">
        <f t="shared" si="39"/>
        <v>135180</v>
      </c>
      <c r="K247" s="4" t="str">
        <f t="shared" si="41"/>
        <v/>
      </c>
      <c r="L247" s="1">
        <f t="shared" si="40"/>
        <v>135220</v>
      </c>
      <c r="M247" s="4" t="str">
        <f t="shared" si="42"/>
        <v/>
      </c>
    </row>
    <row r="248" spans="1:13">
      <c r="A248" s="2">
        <v>40527</v>
      </c>
      <c r="B248" s="1">
        <v>141020</v>
      </c>
      <c r="C248" s="3">
        <v>0</v>
      </c>
      <c r="D248" s="2" t="str">
        <f t="shared" si="34"/>
        <v>2010-51</v>
      </c>
      <c r="E248" s="2" t="str">
        <f t="shared" si="35"/>
        <v/>
      </c>
      <c r="F248" s="2" t="str">
        <f t="shared" si="36"/>
        <v>2010-12</v>
      </c>
      <c r="G248" s="2" t="str">
        <f t="shared" si="37"/>
        <v/>
      </c>
      <c r="H248" s="4">
        <f t="shared" si="38"/>
        <v>0</v>
      </c>
      <c r="I248" s="1">
        <f t="shared" si="39"/>
        <v>135180</v>
      </c>
      <c r="K248" s="4" t="str">
        <f t="shared" si="41"/>
        <v/>
      </c>
      <c r="L248" s="1">
        <f t="shared" si="40"/>
        <v>135220</v>
      </c>
      <c r="M248" s="4" t="str">
        <f t="shared" si="42"/>
        <v/>
      </c>
    </row>
    <row r="249" spans="1:13">
      <c r="A249" s="2">
        <v>40528</v>
      </c>
      <c r="B249" s="1">
        <v>141020</v>
      </c>
      <c r="C249" s="3">
        <v>0</v>
      </c>
      <c r="D249" s="2" t="str">
        <f t="shared" si="34"/>
        <v>2010-51</v>
      </c>
      <c r="E249" s="2" t="str">
        <f t="shared" si="35"/>
        <v/>
      </c>
      <c r="F249" s="2" t="str">
        <f t="shared" si="36"/>
        <v>2010-12</v>
      </c>
      <c r="G249" s="2" t="str">
        <f t="shared" si="37"/>
        <v/>
      </c>
      <c r="H249" s="4">
        <f t="shared" si="38"/>
        <v>0</v>
      </c>
      <c r="I249" s="1">
        <f t="shared" si="39"/>
        <v>135180</v>
      </c>
      <c r="K249" s="4" t="str">
        <f t="shared" si="41"/>
        <v/>
      </c>
      <c r="L249" s="1">
        <f t="shared" si="40"/>
        <v>135220</v>
      </c>
      <c r="M249" s="4" t="str">
        <f t="shared" si="42"/>
        <v/>
      </c>
    </row>
    <row r="250" spans="1:13">
      <c r="A250" s="2">
        <v>40529</v>
      </c>
      <c r="B250" s="1">
        <v>141020</v>
      </c>
      <c r="C250" s="3">
        <v>0</v>
      </c>
      <c r="D250" s="2" t="str">
        <f t="shared" si="34"/>
        <v>2010-51</v>
      </c>
      <c r="E250" s="2" t="str">
        <f t="shared" si="35"/>
        <v/>
      </c>
      <c r="F250" s="2" t="str">
        <f t="shared" si="36"/>
        <v>2010-12</v>
      </c>
      <c r="G250" s="2" t="str">
        <f t="shared" si="37"/>
        <v/>
      </c>
      <c r="H250" s="4">
        <f t="shared" si="38"/>
        <v>0</v>
      </c>
      <c r="I250" s="1">
        <f t="shared" si="39"/>
        <v>135180</v>
      </c>
      <c r="K250" s="4" t="str">
        <f t="shared" si="41"/>
        <v/>
      </c>
      <c r="L250" s="1">
        <f t="shared" si="40"/>
        <v>135220</v>
      </c>
      <c r="M250" s="4" t="str">
        <f t="shared" si="42"/>
        <v/>
      </c>
    </row>
    <row r="251" spans="1:13">
      <c r="A251" s="2">
        <v>40532</v>
      </c>
      <c r="B251" s="1">
        <v>141020</v>
      </c>
      <c r="C251" s="3">
        <v>0</v>
      </c>
      <c r="D251" s="2" t="str">
        <f t="shared" si="34"/>
        <v>2010-52</v>
      </c>
      <c r="E251" s="2" t="str">
        <f t="shared" si="35"/>
        <v>2010-52</v>
      </c>
      <c r="F251" s="2" t="str">
        <f t="shared" si="36"/>
        <v>2010-12</v>
      </c>
      <c r="G251" s="2" t="str">
        <f t="shared" si="37"/>
        <v/>
      </c>
      <c r="H251" s="4">
        <f t="shared" si="38"/>
        <v>0</v>
      </c>
      <c r="I251" s="1">
        <f t="shared" si="39"/>
        <v>141020</v>
      </c>
      <c r="K251" s="4">
        <f t="shared" si="41"/>
        <v>4.3201657049859447E-2</v>
      </c>
      <c r="L251" s="1">
        <f t="shared" si="40"/>
        <v>135220</v>
      </c>
      <c r="M251" s="4" t="str">
        <f t="shared" si="42"/>
        <v/>
      </c>
    </row>
    <row r="252" spans="1:13">
      <c r="A252" s="2">
        <v>40533</v>
      </c>
      <c r="B252" s="1">
        <v>141020</v>
      </c>
      <c r="C252" s="3">
        <v>0</v>
      </c>
      <c r="D252" s="2" t="str">
        <f t="shared" si="34"/>
        <v>2010-52</v>
      </c>
      <c r="E252" s="2" t="str">
        <f t="shared" si="35"/>
        <v/>
      </c>
      <c r="F252" s="2" t="str">
        <f t="shared" si="36"/>
        <v>2010-12</v>
      </c>
      <c r="G252" s="2" t="str">
        <f t="shared" si="37"/>
        <v/>
      </c>
      <c r="H252" s="4">
        <f t="shared" si="38"/>
        <v>0</v>
      </c>
      <c r="I252" s="1">
        <f t="shared" si="39"/>
        <v>141020</v>
      </c>
      <c r="K252" s="4" t="str">
        <f t="shared" si="41"/>
        <v/>
      </c>
      <c r="L252" s="1">
        <f t="shared" si="40"/>
        <v>135220</v>
      </c>
      <c r="M252" s="4" t="str">
        <f t="shared" si="42"/>
        <v/>
      </c>
    </row>
    <row r="253" spans="1:13">
      <c r="A253" s="2">
        <v>40534</v>
      </c>
      <c r="B253" s="1">
        <v>141020</v>
      </c>
      <c r="C253" s="3">
        <v>0</v>
      </c>
      <c r="D253" s="2" t="str">
        <f t="shared" si="34"/>
        <v>2010-52</v>
      </c>
      <c r="E253" s="2" t="str">
        <f t="shared" si="35"/>
        <v/>
      </c>
      <c r="F253" s="2" t="str">
        <f t="shared" si="36"/>
        <v>2010-12</v>
      </c>
      <c r="G253" s="2" t="str">
        <f t="shared" si="37"/>
        <v/>
      </c>
      <c r="H253" s="4">
        <f t="shared" si="38"/>
        <v>0</v>
      </c>
      <c r="I253" s="1">
        <f t="shared" si="39"/>
        <v>141020</v>
      </c>
      <c r="K253" s="4" t="str">
        <f t="shared" si="41"/>
        <v/>
      </c>
      <c r="L253" s="1">
        <f t="shared" si="40"/>
        <v>135220</v>
      </c>
      <c r="M253" s="4" t="str">
        <f t="shared" si="42"/>
        <v/>
      </c>
    </row>
    <row r="254" spans="1:13">
      <c r="A254" s="2">
        <v>40535</v>
      </c>
      <c r="B254" s="1">
        <v>141020</v>
      </c>
      <c r="C254" s="3">
        <v>0</v>
      </c>
      <c r="D254" s="2" t="str">
        <f t="shared" si="34"/>
        <v>2010-52</v>
      </c>
      <c r="E254" s="2" t="str">
        <f t="shared" si="35"/>
        <v/>
      </c>
      <c r="F254" s="2" t="str">
        <f t="shared" si="36"/>
        <v>2010-12</v>
      </c>
      <c r="G254" s="2" t="str">
        <f t="shared" si="37"/>
        <v/>
      </c>
      <c r="H254" s="4">
        <f t="shared" si="38"/>
        <v>0</v>
      </c>
      <c r="I254" s="1">
        <f t="shared" si="39"/>
        <v>141020</v>
      </c>
      <c r="K254" s="4" t="str">
        <f t="shared" si="41"/>
        <v/>
      </c>
      <c r="L254" s="1">
        <f t="shared" si="40"/>
        <v>135220</v>
      </c>
      <c r="M254" s="4" t="str">
        <f t="shared" si="42"/>
        <v/>
      </c>
    </row>
    <row r="255" spans="1:13">
      <c r="A255" s="2">
        <v>40539</v>
      </c>
      <c r="B255" s="1">
        <v>141020</v>
      </c>
      <c r="C255" s="3">
        <v>0</v>
      </c>
      <c r="D255" s="2" t="str">
        <f t="shared" si="34"/>
        <v>2010-53</v>
      </c>
      <c r="E255" s="2" t="str">
        <f t="shared" si="35"/>
        <v>2010-53</v>
      </c>
      <c r="F255" s="2" t="str">
        <f t="shared" si="36"/>
        <v>2010-12</v>
      </c>
      <c r="G255" s="2" t="str">
        <f t="shared" si="37"/>
        <v/>
      </c>
      <c r="H255" s="4">
        <f t="shared" si="38"/>
        <v>0</v>
      </c>
      <c r="I255" s="1">
        <f t="shared" si="39"/>
        <v>141020</v>
      </c>
      <c r="K255" s="4">
        <f t="shared" si="41"/>
        <v>0</v>
      </c>
      <c r="L255" s="1">
        <f t="shared" si="40"/>
        <v>135220</v>
      </c>
      <c r="M255" s="4" t="str">
        <f t="shared" si="42"/>
        <v/>
      </c>
    </row>
    <row r="256" spans="1:13">
      <c r="A256" s="2">
        <v>40540</v>
      </c>
      <c r="B256" s="1">
        <v>141020</v>
      </c>
      <c r="C256" s="3">
        <v>0</v>
      </c>
      <c r="D256" s="2" t="str">
        <f t="shared" si="34"/>
        <v>2010-53</v>
      </c>
      <c r="E256" s="2" t="str">
        <f t="shared" si="35"/>
        <v/>
      </c>
      <c r="F256" s="2" t="str">
        <f t="shared" si="36"/>
        <v>2010-12</v>
      </c>
      <c r="G256" s="2" t="str">
        <f t="shared" si="37"/>
        <v/>
      </c>
      <c r="H256" s="4">
        <f t="shared" si="38"/>
        <v>0</v>
      </c>
      <c r="I256" s="1">
        <f t="shared" si="39"/>
        <v>141020</v>
      </c>
      <c r="K256" s="4" t="str">
        <f t="shared" si="41"/>
        <v/>
      </c>
      <c r="L256" s="1">
        <f t="shared" si="40"/>
        <v>135220</v>
      </c>
      <c r="M256" s="4" t="str">
        <f t="shared" si="42"/>
        <v/>
      </c>
    </row>
    <row r="257" spans="1:13">
      <c r="A257" s="2">
        <v>40541</v>
      </c>
      <c r="B257" s="1">
        <v>141020</v>
      </c>
      <c r="C257" s="3">
        <v>0</v>
      </c>
      <c r="D257" s="2" t="str">
        <f t="shared" si="34"/>
        <v>2010-53</v>
      </c>
      <c r="E257" s="2" t="str">
        <f t="shared" si="35"/>
        <v/>
      </c>
      <c r="F257" s="2" t="str">
        <f t="shared" si="36"/>
        <v>2010-12</v>
      </c>
      <c r="G257" s="2" t="str">
        <f t="shared" si="37"/>
        <v/>
      </c>
      <c r="H257" s="4">
        <f t="shared" si="38"/>
        <v>0</v>
      </c>
      <c r="I257" s="1">
        <f t="shared" si="39"/>
        <v>141020</v>
      </c>
      <c r="K257" s="4" t="str">
        <f t="shared" si="41"/>
        <v/>
      </c>
      <c r="L257" s="1">
        <f t="shared" si="40"/>
        <v>135220</v>
      </c>
      <c r="M257" s="4" t="str">
        <f t="shared" si="42"/>
        <v/>
      </c>
    </row>
    <row r="258" spans="1:13">
      <c r="A258" s="2">
        <v>40542</v>
      </c>
      <c r="B258" s="1">
        <v>145150</v>
      </c>
      <c r="C258" s="3">
        <v>0</v>
      </c>
      <c r="D258" s="2" t="str">
        <f t="shared" si="34"/>
        <v>2010-53</v>
      </c>
      <c r="E258" s="2" t="str">
        <f t="shared" si="35"/>
        <v/>
      </c>
      <c r="F258" s="2" t="str">
        <f t="shared" si="36"/>
        <v>2010-12</v>
      </c>
      <c r="G258" s="2" t="str">
        <f t="shared" si="37"/>
        <v/>
      </c>
      <c r="H258" s="4">
        <f t="shared" si="38"/>
        <v>2.9286626010494966E-2</v>
      </c>
      <c r="I258" s="1">
        <f t="shared" si="39"/>
        <v>141020</v>
      </c>
      <c r="K258" s="4" t="str">
        <f t="shared" si="41"/>
        <v/>
      </c>
      <c r="L258" s="1">
        <f t="shared" si="40"/>
        <v>135220</v>
      </c>
      <c r="M258" s="4" t="str">
        <f t="shared" si="42"/>
        <v/>
      </c>
    </row>
    <row r="259" spans="1:13">
      <c r="A259" s="2">
        <v>40543</v>
      </c>
      <c r="B259" s="1">
        <v>145150</v>
      </c>
      <c r="C259" s="3">
        <v>0</v>
      </c>
      <c r="D259" s="2" t="str">
        <f t="shared" si="34"/>
        <v>2010-53</v>
      </c>
      <c r="E259" s="2" t="str">
        <f t="shared" si="35"/>
        <v/>
      </c>
      <c r="F259" s="2" t="str">
        <f t="shared" si="36"/>
        <v>2010-12</v>
      </c>
      <c r="G259" s="2" t="str">
        <f t="shared" si="37"/>
        <v/>
      </c>
      <c r="H259" s="4">
        <f t="shared" si="38"/>
        <v>0</v>
      </c>
      <c r="I259" s="1">
        <f t="shared" si="39"/>
        <v>141020</v>
      </c>
      <c r="K259" s="4" t="str">
        <f t="shared" si="41"/>
        <v/>
      </c>
      <c r="L259" s="1">
        <f t="shared" si="40"/>
        <v>135220</v>
      </c>
      <c r="M259" s="4" t="str">
        <f t="shared" si="42"/>
        <v/>
      </c>
    </row>
    <row r="260" spans="1:13">
      <c r="A260" s="2">
        <v>40546</v>
      </c>
      <c r="B260" s="1">
        <v>145150</v>
      </c>
      <c r="C260" s="3">
        <v>0</v>
      </c>
      <c r="D260" s="2" t="str">
        <f t="shared" si="34"/>
        <v>2011-2</v>
      </c>
      <c r="E260" s="2" t="str">
        <f t="shared" si="35"/>
        <v>2011-2</v>
      </c>
      <c r="F260" s="2" t="str">
        <f t="shared" si="36"/>
        <v>2011-1</v>
      </c>
      <c r="G260" s="2" t="str">
        <f t="shared" si="37"/>
        <v>2011-1</v>
      </c>
      <c r="H260" s="4">
        <f t="shared" si="38"/>
        <v>0</v>
      </c>
      <c r="I260" s="1">
        <f t="shared" si="39"/>
        <v>145150</v>
      </c>
      <c r="K260" s="4">
        <f t="shared" si="41"/>
        <v>2.9286626010494966E-2</v>
      </c>
      <c r="L260" s="1">
        <f t="shared" si="40"/>
        <v>145150</v>
      </c>
      <c r="M260" s="4">
        <f t="shared" si="42"/>
        <v>7.3435882265936989E-2</v>
      </c>
    </row>
    <row r="261" spans="1:13">
      <c r="A261" s="2">
        <v>40547</v>
      </c>
      <c r="B261" s="1">
        <v>148140</v>
      </c>
      <c r="C261" s="3">
        <v>0</v>
      </c>
      <c r="D261" s="2" t="str">
        <f t="shared" si="34"/>
        <v>2011-2</v>
      </c>
      <c r="E261" s="2" t="str">
        <f t="shared" si="35"/>
        <v/>
      </c>
      <c r="F261" s="2" t="str">
        <f t="shared" si="36"/>
        <v>2011-1</v>
      </c>
      <c r="G261" s="2" t="str">
        <f t="shared" si="37"/>
        <v/>
      </c>
      <c r="H261" s="4">
        <f t="shared" si="38"/>
        <v>2.0599379951774025E-2</v>
      </c>
      <c r="I261" s="1">
        <f t="shared" si="39"/>
        <v>145150</v>
      </c>
      <c r="K261" s="4" t="str">
        <f t="shared" si="41"/>
        <v/>
      </c>
      <c r="L261" s="1">
        <f t="shared" si="40"/>
        <v>145150</v>
      </c>
      <c r="M261" s="4" t="str">
        <f t="shared" si="42"/>
        <v/>
      </c>
    </row>
    <row r="262" spans="1:13">
      <c r="A262" s="2">
        <v>40548</v>
      </c>
      <c r="B262" s="1">
        <v>148140</v>
      </c>
      <c r="C262" s="3">
        <v>0</v>
      </c>
      <c r="D262" s="2" t="str">
        <f t="shared" si="34"/>
        <v>2011-2</v>
      </c>
      <c r="E262" s="2" t="str">
        <f t="shared" si="35"/>
        <v/>
      </c>
      <c r="F262" s="2" t="str">
        <f t="shared" si="36"/>
        <v>2011-1</v>
      </c>
      <c r="G262" s="2" t="str">
        <f t="shared" si="37"/>
        <v/>
      </c>
      <c r="H262" s="4">
        <f t="shared" si="38"/>
        <v>0</v>
      </c>
      <c r="I262" s="1">
        <f t="shared" si="39"/>
        <v>145150</v>
      </c>
      <c r="K262" s="4" t="str">
        <f t="shared" si="41"/>
        <v/>
      </c>
      <c r="L262" s="1">
        <f t="shared" si="40"/>
        <v>145150</v>
      </c>
      <c r="M262" s="4" t="str">
        <f t="shared" si="42"/>
        <v/>
      </c>
    </row>
    <row r="263" spans="1:13">
      <c r="A263" s="2">
        <v>40549</v>
      </c>
      <c r="B263" s="1">
        <v>148140</v>
      </c>
      <c r="C263" s="3">
        <v>0</v>
      </c>
      <c r="D263" s="2" t="str">
        <f t="shared" si="34"/>
        <v>2011-2</v>
      </c>
      <c r="E263" s="2" t="str">
        <f t="shared" si="35"/>
        <v/>
      </c>
      <c r="F263" s="2" t="str">
        <f t="shared" si="36"/>
        <v>2011-1</v>
      </c>
      <c r="G263" s="2" t="str">
        <f t="shared" si="37"/>
        <v/>
      </c>
      <c r="H263" s="4">
        <f t="shared" si="38"/>
        <v>0</v>
      </c>
      <c r="I263" s="1">
        <f t="shared" si="39"/>
        <v>145150</v>
      </c>
      <c r="K263" s="4" t="str">
        <f t="shared" si="41"/>
        <v/>
      </c>
      <c r="L263" s="1">
        <f t="shared" si="40"/>
        <v>145150</v>
      </c>
      <c r="M263" s="4" t="str">
        <f t="shared" si="42"/>
        <v/>
      </c>
    </row>
    <row r="264" spans="1:13">
      <c r="A264" s="2">
        <v>40550</v>
      </c>
      <c r="B264" s="1">
        <v>148140</v>
      </c>
      <c r="C264" s="3">
        <v>0</v>
      </c>
      <c r="D264" s="2" t="str">
        <f t="shared" si="34"/>
        <v>2011-2</v>
      </c>
      <c r="E264" s="2" t="str">
        <f t="shared" si="35"/>
        <v/>
      </c>
      <c r="F264" s="2" t="str">
        <f t="shared" si="36"/>
        <v>2011-1</v>
      </c>
      <c r="G264" s="2" t="str">
        <f t="shared" si="37"/>
        <v/>
      </c>
      <c r="H264" s="4">
        <f t="shared" si="38"/>
        <v>0</v>
      </c>
      <c r="I264" s="1">
        <f t="shared" si="39"/>
        <v>145150</v>
      </c>
      <c r="K264" s="4" t="str">
        <f t="shared" si="41"/>
        <v/>
      </c>
      <c r="L264" s="1">
        <f t="shared" si="40"/>
        <v>145150</v>
      </c>
      <c r="M264" s="4" t="str">
        <f t="shared" si="42"/>
        <v/>
      </c>
    </row>
    <row r="265" spans="1:13">
      <c r="A265" s="2">
        <v>40553</v>
      </c>
      <c r="B265" s="1">
        <v>148140</v>
      </c>
      <c r="C265" s="3">
        <v>0</v>
      </c>
      <c r="D265" s="2" t="str">
        <f t="shared" si="34"/>
        <v>2011-3</v>
      </c>
      <c r="E265" s="2" t="str">
        <f t="shared" si="35"/>
        <v>2011-3</v>
      </c>
      <c r="F265" s="2" t="str">
        <f t="shared" si="36"/>
        <v>2011-1</v>
      </c>
      <c r="G265" s="2" t="str">
        <f t="shared" si="37"/>
        <v/>
      </c>
      <c r="H265" s="4">
        <f t="shared" si="38"/>
        <v>0</v>
      </c>
      <c r="I265" s="1">
        <f t="shared" si="39"/>
        <v>148140</v>
      </c>
      <c r="K265" s="4">
        <f t="shared" si="41"/>
        <v>2.0599379951774025E-2</v>
      </c>
      <c r="L265" s="1">
        <f t="shared" si="40"/>
        <v>145150</v>
      </c>
      <c r="M265" s="4" t="str">
        <f t="shared" si="42"/>
        <v/>
      </c>
    </row>
    <row r="266" spans="1:13">
      <c r="A266" s="2">
        <v>40554</v>
      </c>
      <c r="B266" s="1">
        <v>148140</v>
      </c>
      <c r="C266" s="3">
        <v>0</v>
      </c>
      <c r="D266" s="2" t="str">
        <f t="shared" si="34"/>
        <v>2011-3</v>
      </c>
      <c r="E266" s="2" t="str">
        <f t="shared" si="35"/>
        <v/>
      </c>
      <c r="F266" s="2" t="str">
        <f t="shared" si="36"/>
        <v>2011-1</v>
      </c>
      <c r="G266" s="2" t="str">
        <f t="shared" si="37"/>
        <v/>
      </c>
      <c r="H266" s="4">
        <f t="shared" si="38"/>
        <v>0</v>
      </c>
      <c r="I266" s="1">
        <f t="shared" si="39"/>
        <v>148140</v>
      </c>
      <c r="K266" s="4" t="str">
        <f t="shared" si="41"/>
        <v/>
      </c>
      <c r="L266" s="1">
        <f t="shared" si="40"/>
        <v>145150</v>
      </c>
      <c r="M266" s="4" t="str">
        <f t="shared" si="42"/>
        <v/>
      </c>
    </row>
    <row r="267" spans="1:13">
      <c r="A267" s="2">
        <v>40555</v>
      </c>
      <c r="B267" s="1">
        <v>148140</v>
      </c>
      <c r="C267" s="3">
        <v>0</v>
      </c>
      <c r="D267" s="2" t="str">
        <f t="shared" si="34"/>
        <v>2011-3</v>
      </c>
      <c r="E267" s="2" t="str">
        <f t="shared" si="35"/>
        <v/>
      </c>
      <c r="F267" s="2" t="str">
        <f t="shared" si="36"/>
        <v>2011-1</v>
      </c>
      <c r="G267" s="2" t="str">
        <f t="shared" si="37"/>
        <v/>
      </c>
      <c r="H267" s="4">
        <f t="shared" si="38"/>
        <v>0</v>
      </c>
      <c r="I267" s="1">
        <f t="shared" si="39"/>
        <v>148140</v>
      </c>
      <c r="K267" s="4" t="str">
        <f t="shared" si="41"/>
        <v/>
      </c>
      <c r="L267" s="1">
        <f t="shared" si="40"/>
        <v>145150</v>
      </c>
      <c r="M267" s="4" t="str">
        <f t="shared" si="42"/>
        <v/>
      </c>
    </row>
    <row r="268" spans="1:13">
      <c r="A268" s="2">
        <v>40556</v>
      </c>
      <c r="B268" s="1">
        <v>148140</v>
      </c>
      <c r="C268" s="3">
        <v>0</v>
      </c>
      <c r="D268" s="2" t="str">
        <f t="shared" si="34"/>
        <v>2011-3</v>
      </c>
      <c r="E268" s="2" t="str">
        <f t="shared" si="35"/>
        <v/>
      </c>
      <c r="F268" s="2" t="str">
        <f t="shared" si="36"/>
        <v>2011-1</v>
      </c>
      <c r="G268" s="2" t="str">
        <f t="shared" si="37"/>
        <v/>
      </c>
      <c r="H268" s="4">
        <f t="shared" si="38"/>
        <v>0</v>
      </c>
      <c r="I268" s="1">
        <f t="shared" si="39"/>
        <v>148140</v>
      </c>
      <c r="K268" s="4" t="str">
        <f t="shared" si="41"/>
        <v/>
      </c>
      <c r="L268" s="1">
        <f t="shared" si="40"/>
        <v>145150</v>
      </c>
      <c r="M268" s="4" t="str">
        <f t="shared" si="42"/>
        <v/>
      </c>
    </row>
    <row r="269" spans="1:13">
      <c r="A269" s="2">
        <v>40557</v>
      </c>
      <c r="B269" s="1">
        <v>148140</v>
      </c>
      <c r="C269" s="3">
        <v>0</v>
      </c>
      <c r="D269" s="2" t="str">
        <f t="shared" ref="D269:D332" si="43">YEAR(A269) &amp; "-" &amp; WEEKNUM(A269)</f>
        <v>2011-3</v>
      </c>
      <c r="E269" s="2" t="str">
        <f t="shared" ref="E269:E332" si="44">IF(D269&lt;&gt;D268,D269,"")</f>
        <v/>
      </c>
      <c r="F269" s="2" t="str">
        <f t="shared" ref="F269:F332" si="45">YEAR(A269) &amp; "-" &amp; MONTH(A269)</f>
        <v>2011-1</v>
      </c>
      <c r="G269" s="2" t="str">
        <f t="shared" ref="G269:G332" si="46">IF(F269&lt;&gt;F268,F269,"")</f>
        <v/>
      </c>
      <c r="H269" s="4">
        <f t="shared" ref="H269:H332" si="47">(B269-B268)/B268</f>
        <v>0</v>
      </c>
      <c r="I269" s="1">
        <f t="shared" ref="I269:I332" si="48">IF(E269&lt;&gt;"",B269,I268)</f>
        <v>148140</v>
      </c>
      <c r="K269" s="4" t="str">
        <f t="shared" si="41"/>
        <v/>
      </c>
      <c r="L269" s="1">
        <f t="shared" ref="L269:L332" si="49">IF(G269&lt;&gt;"",B269,L268)</f>
        <v>145150</v>
      </c>
      <c r="M269" s="4" t="str">
        <f t="shared" si="42"/>
        <v/>
      </c>
    </row>
    <row r="270" spans="1:13">
      <c r="A270" s="2">
        <v>40561</v>
      </c>
      <c r="B270" s="1">
        <v>148140</v>
      </c>
      <c r="C270" s="3">
        <v>0</v>
      </c>
      <c r="D270" s="2" t="str">
        <f t="shared" si="43"/>
        <v>2011-4</v>
      </c>
      <c r="E270" s="2" t="str">
        <f t="shared" si="44"/>
        <v>2011-4</v>
      </c>
      <c r="F270" s="2" t="str">
        <f t="shared" si="45"/>
        <v>2011-1</v>
      </c>
      <c r="G270" s="2" t="str">
        <f t="shared" si="46"/>
        <v/>
      </c>
      <c r="H270" s="4">
        <f t="shared" si="47"/>
        <v>0</v>
      </c>
      <c r="I270" s="1">
        <f t="shared" si="48"/>
        <v>148140</v>
      </c>
      <c r="K270" s="4">
        <f t="shared" ref="K270:K333" si="50">IF(E270&lt;&gt;"",(I270-I269)/I269,"")</f>
        <v>0</v>
      </c>
      <c r="L270" s="1">
        <f t="shared" si="49"/>
        <v>145150</v>
      </c>
      <c r="M270" s="4" t="str">
        <f t="shared" si="42"/>
        <v/>
      </c>
    </row>
    <row r="271" spans="1:13">
      <c r="A271" s="2">
        <v>40562</v>
      </c>
      <c r="B271" s="1">
        <v>148140</v>
      </c>
      <c r="C271" s="3">
        <v>0</v>
      </c>
      <c r="D271" s="2" t="str">
        <f t="shared" si="43"/>
        <v>2011-4</v>
      </c>
      <c r="E271" s="2" t="str">
        <f t="shared" si="44"/>
        <v/>
      </c>
      <c r="F271" s="2" t="str">
        <f t="shared" si="45"/>
        <v>2011-1</v>
      </c>
      <c r="G271" s="2" t="str">
        <f t="shared" si="46"/>
        <v/>
      </c>
      <c r="H271" s="4">
        <f t="shared" si="47"/>
        <v>0</v>
      </c>
      <c r="I271" s="1">
        <f t="shared" si="48"/>
        <v>148140</v>
      </c>
      <c r="K271" s="4" t="str">
        <f t="shared" si="50"/>
        <v/>
      </c>
      <c r="L271" s="1">
        <f t="shared" si="49"/>
        <v>145150</v>
      </c>
      <c r="M271" s="4" t="str">
        <f t="shared" si="42"/>
        <v/>
      </c>
    </row>
    <row r="272" spans="1:13">
      <c r="A272" s="2">
        <v>40563</v>
      </c>
      <c r="B272" s="1">
        <v>149690</v>
      </c>
      <c r="C272" s="3">
        <v>0</v>
      </c>
      <c r="D272" s="2" t="str">
        <f t="shared" si="43"/>
        <v>2011-4</v>
      </c>
      <c r="E272" s="2" t="str">
        <f t="shared" si="44"/>
        <v/>
      </c>
      <c r="F272" s="2" t="str">
        <f t="shared" si="45"/>
        <v>2011-1</v>
      </c>
      <c r="G272" s="2" t="str">
        <f t="shared" si="46"/>
        <v/>
      </c>
      <c r="H272" s="4">
        <f t="shared" si="47"/>
        <v>1.0463075469150804E-2</v>
      </c>
      <c r="I272" s="1">
        <f t="shared" si="48"/>
        <v>148140</v>
      </c>
      <c r="K272" s="4" t="str">
        <f t="shared" si="50"/>
        <v/>
      </c>
      <c r="L272" s="1">
        <f t="shared" si="49"/>
        <v>145150</v>
      </c>
      <c r="M272" s="4" t="str">
        <f t="shared" si="42"/>
        <v/>
      </c>
    </row>
    <row r="273" spans="1:13">
      <c r="A273" s="2">
        <v>40564</v>
      </c>
      <c r="B273" s="1">
        <v>151340</v>
      </c>
      <c r="C273" s="3">
        <v>0</v>
      </c>
      <c r="D273" s="2" t="str">
        <f t="shared" si="43"/>
        <v>2011-4</v>
      </c>
      <c r="E273" s="2" t="str">
        <f t="shared" si="44"/>
        <v/>
      </c>
      <c r="F273" s="2" t="str">
        <f t="shared" si="45"/>
        <v>2011-1</v>
      </c>
      <c r="G273" s="2" t="str">
        <f t="shared" si="46"/>
        <v/>
      </c>
      <c r="H273" s="4">
        <f t="shared" si="47"/>
        <v>1.102278041285323E-2</v>
      </c>
      <c r="I273" s="1">
        <f t="shared" si="48"/>
        <v>148140</v>
      </c>
      <c r="K273" s="4" t="str">
        <f t="shared" si="50"/>
        <v/>
      </c>
      <c r="L273" s="1">
        <f t="shared" si="49"/>
        <v>145150</v>
      </c>
      <c r="M273" s="4" t="str">
        <f t="shared" si="42"/>
        <v/>
      </c>
    </row>
    <row r="274" spans="1:13">
      <c r="A274" s="2">
        <v>40567</v>
      </c>
      <c r="B274" s="1">
        <v>151340</v>
      </c>
      <c r="C274" s="3">
        <v>0</v>
      </c>
      <c r="D274" s="2" t="str">
        <f t="shared" si="43"/>
        <v>2011-5</v>
      </c>
      <c r="E274" s="2" t="str">
        <f t="shared" si="44"/>
        <v>2011-5</v>
      </c>
      <c r="F274" s="2" t="str">
        <f t="shared" si="45"/>
        <v>2011-1</v>
      </c>
      <c r="G274" s="2" t="str">
        <f t="shared" si="46"/>
        <v/>
      </c>
      <c r="H274" s="4">
        <f t="shared" si="47"/>
        <v>0</v>
      </c>
      <c r="I274" s="1">
        <f t="shared" si="48"/>
        <v>151340</v>
      </c>
      <c r="K274" s="4">
        <f t="shared" si="50"/>
        <v>2.1601188065343595E-2</v>
      </c>
      <c r="L274" s="1">
        <f t="shared" si="49"/>
        <v>145150</v>
      </c>
      <c r="M274" s="4" t="str">
        <f t="shared" si="42"/>
        <v/>
      </c>
    </row>
    <row r="275" spans="1:13">
      <c r="A275" s="2">
        <v>40568</v>
      </c>
      <c r="B275" s="1">
        <v>149460</v>
      </c>
      <c r="C275" s="3">
        <v>1.26</v>
      </c>
      <c r="D275" s="2" t="str">
        <f t="shared" si="43"/>
        <v>2011-5</v>
      </c>
      <c r="E275" s="2" t="str">
        <f t="shared" si="44"/>
        <v/>
      </c>
      <c r="F275" s="2" t="str">
        <f t="shared" si="45"/>
        <v>2011-1</v>
      </c>
      <c r="G275" s="2" t="str">
        <f t="shared" si="46"/>
        <v/>
      </c>
      <c r="H275" s="4">
        <f t="shared" si="47"/>
        <v>-1.2422360248447204E-2</v>
      </c>
      <c r="I275" s="1">
        <f t="shared" si="48"/>
        <v>151340</v>
      </c>
      <c r="K275" s="4" t="str">
        <f t="shared" si="50"/>
        <v/>
      </c>
      <c r="L275" s="1">
        <f t="shared" si="49"/>
        <v>145150</v>
      </c>
      <c r="M275" s="4" t="str">
        <f t="shared" si="42"/>
        <v/>
      </c>
    </row>
    <row r="276" spans="1:13">
      <c r="A276" s="2">
        <v>40569</v>
      </c>
      <c r="B276" s="1">
        <v>149460</v>
      </c>
      <c r="C276" s="3">
        <v>1.26</v>
      </c>
      <c r="D276" s="2" t="str">
        <f t="shared" si="43"/>
        <v>2011-5</v>
      </c>
      <c r="E276" s="2" t="str">
        <f t="shared" si="44"/>
        <v/>
      </c>
      <c r="F276" s="2" t="str">
        <f t="shared" si="45"/>
        <v>2011-1</v>
      </c>
      <c r="G276" s="2" t="str">
        <f t="shared" si="46"/>
        <v/>
      </c>
      <c r="H276" s="4">
        <f t="shared" si="47"/>
        <v>0</v>
      </c>
      <c r="I276" s="1">
        <f t="shared" si="48"/>
        <v>151340</v>
      </c>
      <c r="K276" s="4" t="str">
        <f t="shared" si="50"/>
        <v/>
      </c>
      <c r="L276" s="1">
        <f t="shared" si="49"/>
        <v>145150</v>
      </c>
      <c r="M276" s="4" t="str">
        <f t="shared" si="42"/>
        <v/>
      </c>
    </row>
    <row r="277" spans="1:13">
      <c r="A277" s="2">
        <v>40570</v>
      </c>
      <c r="B277" s="1">
        <v>149460</v>
      </c>
      <c r="C277" s="3">
        <v>1.26</v>
      </c>
      <c r="D277" s="2" t="str">
        <f t="shared" si="43"/>
        <v>2011-5</v>
      </c>
      <c r="E277" s="2" t="str">
        <f t="shared" si="44"/>
        <v/>
      </c>
      <c r="F277" s="2" t="str">
        <f t="shared" si="45"/>
        <v>2011-1</v>
      </c>
      <c r="G277" s="2" t="str">
        <f t="shared" si="46"/>
        <v/>
      </c>
      <c r="H277" s="4">
        <f t="shared" si="47"/>
        <v>0</v>
      </c>
      <c r="I277" s="1">
        <f t="shared" si="48"/>
        <v>151340</v>
      </c>
      <c r="K277" s="4" t="str">
        <f t="shared" si="50"/>
        <v/>
      </c>
      <c r="L277" s="1">
        <f t="shared" si="49"/>
        <v>145150</v>
      </c>
      <c r="M277" s="4" t="str">
        <f t="shared" si="42"/>
        <v/>
      </c>
    </row>
    <row r="278" spans="1:13">
      <c r="A278" s="2">
        <v>40571</v>
      </c>
      <c r="B278" s="1">
        <v>149460</v>
      </c>
      <c r="C278" s="3">
        <v>1.26</v>
      </c>
      <c r="D278" s="2" t="str">
        <f t="shared" si="43"/>
        <v>2011-5</v>
      </c>
      <c r="E278" s="2" t="str">
        <f t="shared" si="44"/>
        <v/>
      </c>
      <c r="F278" s="2" t="str">
        <f t="shared" si="45"/>
        <v>2011-1</v>
      </c>
      <c r="G278" s="2" t="str">
        <f t="shared" si="46"/>
        <v/>
      </c>
      <c r="H278" s="4">
        <f t="shared" si="47"/>
        <v>0</v>
      </c>
      <c r="I278" s="1">
        <f t="shared" si="48"/>
        <v>151340</v>
      </c>
      <c r="K278" s="4" t="str">
        <f t="shared" si="50"/>
        <v/>
      </c>
      <c r="L278" s="1">
        <f t="shared" si="49"/>
        <v>145150</v>
      </c>
      <c r="M278" s="4" t="str">
        <f t="shared" si="42"/>
        <v/>
      </c>
    </row>
    <row r="279" spans="1:13">
      <c r="A279" s="2">
        <v>40574</v>
      </c>
      <c r="B279" s="1">
        <v>149900</v>
      </c>
      <c r="C279" s="3">
        <v>0.96</v>
      </c>
      <c r="D279" s="2" t="str">
        <f t="shared" si="43"/>
        <v>2011-6</v>
      </c>
      <c r="E279" s="2" t="str">
        <f t="shared" si="44"/>
        <v>2011-6</v>
      </c>
      <c r="F279" s="2" t="str">
        <f t="shared" si="45"/>
        <v>2011-1</v>
      </c>
      <c r="G279" s="2" t="str">
        <f t="shared" si="46"/>
        <v/>
      </c>
      <c r="H279" s="4">
        <f t="shared" si="47"/>
        <v>2.9439314866854006E-3</v>
      </c>
      <c r="I279" s="1">
        <f t="shared" si="48"/>
        <v>149900</v>
      </c>
      <c r="K279" s="4">
        <f t="shared" si="50"/>
        <v>-9.5149993392361562E-3</v>
      </c>
      <c r="L279" s="1">
        <f t="shared" si="49"/>
        <v>145150</v>
      </c>
      <c r="M279" s="4" t="str">
        <f t="shared" si="42"/>
        <v/>
      </c>
    </row>
    <row r="280" spans="1:13">
      <c r="A280" s="2">
        <v>40575</v>
      </c>
      <c r="B280" s="1">
        <v>149900</v>
      </c>
      <c r="C280" s="3">
        <v>0.96</v>
      </c>
      <c r="D280" s="2" t="str">
        <f t="shared" si="43"/>
        <v>2011-6</v>
      </c>
      <c r="E280" s="2" t="str">
        <f t="shared" si="44"/>
        <v/>
      </c>
      <c r="F280" s="2" t="str">
        <f t="shared" si="45"/>
        <v>2011-2</v>
      </c>
      <c r="G280" s="2" t="str">
        <f t="shared" si="46"/>
        <v>2011-2</v>
      </c>
      <c r="H280" s="4">
        <f t="shared" si="47"/>
        <v>0</v>
      </c>
      <c r="I280" s="1">
        <f t="shared" si="48"/>
        <v>149900</v>
      </c>
      <c r="K280" s="4" t="str">
        <f t="shared" si="50"/>
        <v/>
      </c>
      <c r="L280" s="1">
        <f t="shared" si="49"/>
        <v>149900</v>
      </c>
      <c r="M280" s="4">
        <f t="shared" si="42"/>
        <v>3.272476748191526E-2</v>
      </c>
    </row>
    <row r="281" spans="1:13">
      <c r="A281" s="2">
        <v>40576</v>
      </c>
      <c r="B281" s="1">
        <v>149900</v>
      </c>
      <c r="C281" s="3">
        <v>0.96</v>
      </c>
      <c r="D281" s="2" t="str">
        <f t="shared" si="43"/>
        <v>2011-6</v>
      </c>
      <c r="E281" s="2" t="str">
        <f t="shared" si="44"/>
        <v/>
      </c>
      <c r="F281" s="2" t="str">
        <f t="shared" si="45"/>
        <v>2011-2</v>
      </c>
      <c r="G281" s="2" t="str">
        <f t="shared" si="46"/>
        <v/>
      </c>
      <c r="H281" s="4">
        <f t="shared" si="47"/>
        <v>0</v>
      </c>
      <c r="I281" s="1">
        <f t="shared" si="48"/>
        <v>149900</v>
      </c>
      <c r="K281" s="4" t="str">
        <f t="shared" si="50"/>
        <v/>
      </c>
      <c r="L281" s="1">
        <f t="shared" si="49"/>
        <v>149900</v>
      </c>
      <c r="M281" s="4" t="str">
        <f t="shared" si="42"/>
        <v/>
      </c>
    </row>
    <row r="282" spans="1:13">
      <c r="A282" s="2">
        <v>40577</v>
      </c>
      <c r="B282" s="1">
        <v>149900</v>
      </c>
      <c r="C282" s="3">
        <v>0.96</v>
      </c>
      <c r="D282" s="2" t="str">
        <f t="shared" si="43"/>
        <v>2011-6</v>
      </c>
      <c r="E282" s="2" t="str">
        <f t="shared" si="44"/>
        <v/>
      </c>
      <c r="F282" s="2" t="str">
        <f t="shared" si="45"/>
        <v>2011-2</v>
      </c>
      <c r="G282" s="2" t="str">
        <f t="shared" si="46"/>
        <v/>
      </c>
      <c r="H282" s="4">
        <f t="shared" si="47"/>
        <v>0</v>
      </c>
      <c r="I282" s="1">
        <f t="shared" si="48"/>
        <v>149900</v>
      </c>
      <c r="K282" s="4" t="str">
        <f t="shared" si="50"/>
        <v/>
      </c>
      <c r="L282" s="1">
        <f t="shared" si="49"/>
        <v>149900</v>
      </c>
      <c r="M282" s="4" t="str">
        <f t="shared" si="42"/>
        <v/>
      </c>
    </row>
    <row r="283" spans="1:13">
      <c r="A283" s="2">
        <v>40578</v>
      </c>
      <c r="B283" s="1">
        <v>149900</v>
      </c>
      <c r="C283" s="3">
        <v>0.96</v>
      </c>
      <c r="D283" s="2" t="str">
        <f t="shared" si="43"/>
        <v>2011-6</v>
      </c>
      <c r="E283" s="2" t="str">
        <f t="shared" si="44"/>
        <v/>
      </c>
      <c r="F283" s="2" t="str">
        <f t="shared" si="45"/>
        <v>2011-2</v>
      </c>
      <c r="G283" s="2" t="str">
        <f t="shared" si="46"/>
        <v/>
      </c>
      <c r="H283" s="4">
        <f t="shared" si="47"/>
        <v>0</v>
      </c>
      <c r="I283" s="1">
        <f t="shared" si="48"/>
        <v>149900</v>
      </c>
      <c r="K283" s="4" t="str">
        <f t="shared" si="50"/>
        <v/>
      </c>
      <c r="L283" s="1">
        <f t="shared" si="49"/>
        <v>149900</v>
      </c>
      <c r="M283" s="4" t="str">
        <f t="shared" ref="M283:M346" si="51">IF(G283&lt;&gt;"",(L283-L282)/L282,"")</f>
        <v/>
      </c>
    </row>
    <row r="284" spans="1:13">
      <c r="A284" s="2">
        <v>40581</v>
      </c>
      <c r="B284" s="1">
        <v>149900</v>
      </c>
      <c r="C284" s="3">
        <v>0.96</v>
      </c>
      <c r="D284" s="2" t="str">
        <f t="shared" si="43"/>
        <v>2011-7</v>
      </c>
      <c r="E284" s="2" t="str">
        <f t="shared" si="44"/>
        <v>2011-7</v>
      </c>
      <c r="F284" s="2" t="str">
        <f t="shared" si="45"/>
        <v>2011-2</v>
      </c>
      <c r="G284" s="2" t="str">
        <f t="shared" si="46"/>
        <v/>
      </c>
      <c r="H284" s="4">
        <f t="shared" si="47"/>
        <v>0</v>
      </c>
      <c r="I284" s="1">
        <f t="shared" si="48"/>
        <v>149900</v>
      </c>
      <c r="K284" s="4">
        <f t="shared" si="50"/>
        <v>0</v>
      </c>
      <c r="L284" s="1">
        <f t="shared" si="49"/>
        <v>149900</v>
      </c>
      <c r="M284" s="4" t="str">
        <f t="shared" si="51"/>
        <v/>
      </c>
    </row>
    <row r="285" spans="1:13">
      <c r="A285" s="2">
        <v>40582</v>
      </c>
      <c r="B285" s="1">
        <v>146980</v>
      </c>
      <c r="C285" s="3">
        <v>2.97</v>
      </c>
      <c r="D285" s="2" t="str">
        <f t="shared" si="43"/>
        <v>2011-7</v>
      </c>
      <c r="E285" s="2" t="str">
        <f t="shared" si="44"/>
        <v/>
      </c>
      <c r="F285" s="2" t="str">
        <f t="shared" si="45"/>
        <v>2011-2</v>
      </c>
      <c r="G285" s="2" t="str">
        <f t="shared" si="46"/>
        <v/>
      </c>
      <c r="H285" s="4">
        <f t="shared" si="47"/>
        <v>-1.9479653102068045E-2</v>
      </c>
      <c r="I285" s="1">
        <f t="shared" si="48"/>
        <v>149900</v>
      </c>
      <c r="K285" s="4" t="str">
        <f t="shared" si="50"/>
        <v/>
      </c>
      <c r="L285" s="1">
        <f t="shared" si="49"/>
        <v>149900</v>
      </c>
      <c r="M285" s="4" t="str">
        <f t="shared" si="51"/>
        <v/>
      </c>
    </row>
    <row r="286" spans="1:13">
      <c r="A286" s="2">
        <v>40583</v>
      </c>
      <c r="B286" s="1">
        <v>146980</v>
      </c>
      <c r="C286" s="3">
        <v>2.97</v>
      </c>
      <c r="D286" s="2" t="str">
        <f t="shared" si="43"/>
        <v>2011-7</v>
      </c>
      <c r="E286" s="2" t="str">
        <f t="shared" si="44"/>
        <v/>
      </c>
      <c r="F286" s="2" t="str">
        <f t="shared" si="45"/>
        <v>2011-2</v>
      </c>
      <c r="G286" s="2" t="str">
        <f t="shared" si="46"/>
        <v/>
      </c>
      <c r="H286" s="4">
        <f t="shared" si="47"/>
        <v>0</v>
      </c>
      <c r="I286" s="1">
        <f t="shared" si="48"/>
        <v>149900</v>
      </c>
      <c r="K286" s="4" t="str">
        <f t="shared" si="50"/>
        <v/>
      </c>
      <c r="L286" s="1">
        <f t="shared" si="49"/>
        <v>149900</v>
      </c>
      <c r="M286" s="4" t="str">
        <f t="shared" si="51"/>
        <v/>
      </c>
    </row>
    <row r="287" spans="1:13">
      <c r="A287" s="2">
        <v>40584</v>
      </c>
      <c r="B287" s="1">
        <v>146980</v>
      </c>
      <c r="C287" s="3">
        <v>2.97</v>
      </c>
      <c r="D287" s="2" t="str">
        <f t="shared" si="43"/>
        <v>2011-7</v>
      </c>
      <c r="E287" s="2" t="str">
        <f t="shared" si="44"/>
        <v/>
      </c>
      <c r="F287" s="2" t="str">
        <f t="shared" si="45"/>
        <v>2011-2</v>
      </c>
      <c r="G287" s="2" t="str">
        <f t="shared" si="46"/>
        <v/>
      </c>
      <c r="H287" s="4">
        <f t="shared" si="47"/>
        <v>0</v>
      </c>
      <c r="I287" s="1">
        <f t="shared" si="48"/>
        <v>149900</v>
      </c>
      <c r="K287" s="4" t="str">
        <f t="shared" si="50"/>
        <v/>
      </c>
      <c r="L287" s="1">
        <f t="shared" si="49"/>
        <v>149900</v>
      </c>
      <c r="M287" s="4" t="str">
        <f t="shared" si="51"/>
        <v/>
      </c>
    </row>
    <row r="288" spans="1:13">
      <c r="A288" s="2">
        <v>40585</v>
      </c>
      <c r="B288" s="1">
        <v>147120</v>
      </c>
      <c r="C288" s="3">
        <v>2.87</v>
      </c>
      <c r="D288" s="2" t="str">
        <f t="shared" si="43"/>
        <v>2011-7</v>
      </c>
      <c r="E288" s="2" t="str">
        <f t="shared" si="44"/>
        <v/>
      </c>
      <c r="F288" s="2" t="str">
        <f t="shared" si="45"/>
        <v>2011-2</v>
      </c>
      <c r="G288" s="2" t="str">
        <f t="shared" si="46"/>
        <v/>
      </c>
      <c r="H288" s="4">
        <f t="shared" si="47"/>
        <v>9.5251054565246977E-4</v>
      </c>
      <c r="I288" s="1">
        <f t="shared" si="48"/>
        <v>149900</v>
      </c>
      <c r="K288" s="4" t="str">
        <f t="shared" si="50"/>
        <v/>
      </c>
      <c r="L288" s="1">
        <f t="shared" si="49"/>
        <v>149900</v>
      </c>
      <c r="M288" s="4" t="str">
        <f t="shared" si="51"/>
        <v/>
      </c>
    </row>
    <row r="289" spans="1:13">
      <c r="A289" s="2">
        <v>40588</v>
      </c>
      <c r="B289" s="1">
        <v>147120</v>
      </c>
      <c r="C289" s="3">
        <v>2.87</v>
      </c>
      <c r="D289" s="2" t="str">
        <f t="shared" si="43"/>
        <v>2011-8</v>
      </c>
      <c r="E289" s="2" t="str">
        <f t="shared" si="44"/>
        <v>2011-8</v>
      </c>
      <c r="F289" s="2" t="str">
        <f t="shared" si="45"/>
        <v>2011-2</v>
      </c>
      <c r="G289" s="2" t="str">
        <f t="shared" si="46"/>
        <v/>
      </c>
      <c r="H289" s="4">
        <f t="shared" si="47"/>
        <v>0</v>
      </c>
      <c r="I289" s="1">
        <f t="shared" si="48"/>
        <v>147120</v>
      </c>
      <c r="K289" s="4">
        <f t="shared" si="50"/>
        <v>-1.8545697131420947E-2</v>
      </c>
      <c r="L289" s="1">
        <f t="shared" si="49"/>
        <v>149900</v>
      </c>
      <c r="M289" s="4" t="str">
        <f t="shared" si="51"/>
        <v/>
      </c>
    </row>
    <row r="290" spans="1:13">
      <c r="A290" s="2">
        <v>40589</v>
      </c>
      <c r="B290" s="1">
        <v>147120</v>
      </c>
      <c r="C290" s="3">
        <v>2.87</v>
      </c>
      <c r="D290" s="2" t="str">
        <f t="shared" si="43"/>
        <v>2011-8</v>
      </c>
      <c r="E290" s="2" t="str">
        <f t="shared" si="44"/>
        <v/>
      </c>
      <c r="F290" s="2" t="str">
        <f t="shared" si="45"/>
        <v>2011-2</v>
      </c>
      <c r="G290" s="2" t="str">
        <f t="shared" si="46"/>
        <v/>
      </c>
      <c r="H290" s="4">
        <f t="shared" si="47"/>
        <v>0</v>
      </c>
      <c r="I290" s="1">
        <f t="shared" si="48"/>
        <v>147120</v>
      </c>
      <c r="K290" s="4" t="str">
        <f t="shared" si="50"/>
        <v/>
      </c>
      <c r="L290" s="1">
        <f t="shared" si="49"/>
        <v>149900</v>
      </c>
      <c r="M290" s="4" t="str">
        <f t="shared" si="51"/>
        <v/>
      </c>
    </row>
    <row r="291" spans="1:13">
      <c r="A291" s="2">
        <v>40590</v>
      </c>
      <c r="B291" s="1">
        <v>148450</v>
      </c>
      <c r="C291" s="3">
        <v>1.95</v>
      </c>
      <c r="D291" s="2" t="str">
        <f t="shared" si="43"/>
        <v>2011-8</v>
      </c>
      <c r="E291" s="2" t="str">
        <f t="shared" si="44"/>
        <v/>
      </c>
      <c r="F291" s="2" t="str">
        <f t="shared" si="45"/>
        <v>2011-2</v>
      </c>
      <c r="G291" s="2" t="str">
        <f t="shared" si="46"/>
        <v/>
      </c>
      <c r="H291" s="4">
        <f t="shared" si="47"/>
        <v>9.040239260467646E-3</v>
      </c>
      <c r="I291" s="1">
        <f t="shared" si="48"/>
        <v>147120</v>
      </c>
      <c r="K291" s="4" t="str">
        <f t="shared" si="50"/>
        <v/>
      </c>
      <c r="L291" s="1">
        <f t="shared" si="49"/>
        <v>149900</v>
      </c>
      <c r="M291" s="4" t="str">
        <f t="shared" si="51"/>
        <v/>
      </c>
    </row>
    <row r="292" spans="1:13">
      <c r="A292" s="2">
        <v>40591</v>
      </c>
      <c r="B292" s="1">
        <v>148450</v>
      </c>
      <c r="C292" s="3">
        <v>1.95</v>
      </c>
      <c r="D292" s="2" t="str">
        <f t="shared" si="43"/>
        <v>2011-8</v>
      </c>
      <c r="E292" s="2" t="str">
        <f t="shared" si="44"/>
        <v/>
      </c>
      <c r="F292" s="2" t="str">
        <f t="shared" si="45"/>
        <v>2011-2</v>
      </c>
      <c r="G292" s="2" t="str">
        <f t="shared" si="46"/>
        <v/>
      </c>
      <c r="H292" s="4">
        <f t="shared" si="47"/>
        <v>0</v>
      </c>
      <c r="I292" s="1">
        <f t="shared" si="48"/>
        <v>147120</v>
      </c>
      <c r="K292" s="4" t="str">
        <f t="shared" si="50"/>
        <v/>
      </c>
      <c r="L292" s="1">
        <f t="shared" si="49"/>
        <v>149900</v>
      </c>
      <c r="M292" s="4" t="str">
        <f t="shared" si="51"/>
        <v/>
      </c>
    </row>
    <row r="293" spans="1:13">
      <c r="A293" s="2">
        <v>40592</v>
      </c>
      <c r="B293" s="1">
        <v>148450</v>
      </c>
      <c r="C293" s="3">
        <v>1.95</v>
      </c>
      <c r="D293" s="2" t="str">
        <f t="shared" si="43"/>
        <v>2011-8</v>
      </c>
      <c r="E293" s="2" t="str">
        <f t="shared" si="44"/>
        <v/>
      </c>
      <c r="F293" s="2" t="str">
        <f t="shared" si="45"/>
        <v>2011-2</v>
      </c>
      <c r="G293" s="2" t="str">
        <f t="shared" si="46"/>
        <v/>
      </c>
      <c r="H293" s="4">
        <f t="shared" si="47"/>
        <v>0</v>
      </c>
      <c r="I293" s="1">
        <f t="shared" si="48"/>
        <v>147120</v>
      </c>
      <c r="K293" s="4" t="str">
        <f t="shared" si="50"/>
        <v/>
      </c>
      <c r="L293" s="1">
        <f t="shared" si="49"/>
        <v>149900</v>
      </c>
      <c r="M293" s="4" t="str">
        <f t="shared" si="51"/>
        <v/>
      </c>
    </row>
    <row r="294" spans="1:13">
      <c r="A294" s="2">
        <v>40596</v>
      </c>
      <c r="B294" s="1">
        <v>148450</v>
      </c>
      <c r="C294" s="3">
        <v>1.95</v>
      </c>
      <c r="D294" s="2" t="str">
        <f t="shared" si="43"/>
        <v>2011-9</v>
      </c>
      <c r="E294" s="2" t="str">
        <f t="shared" si="44"/>
        <v>2011-9</v>
      </c>
      <c r="F294" s="2" t="str">
        <f t="shared" si="45"/>
        <v>2011-2</v>
      </c>
      <c r="G294" s="2" t="str">
        <f t="shared" si="46"/>
        <v/>
      </c>
      <c r="H294" s="4">
        <f t="shared" si="47"/>
        <v>0</v>
      </c>
      <c r="I294" s="1">
        <f t="shared" si="48"/>
        <v>148450</v>
      </c>
      <c r="K294" s="4">
        <f t="shared" si="50"/>
        <v>9.040239260467646E-3</v>
      </c>
      <c r="L294" s="1">
        <f t="shared" si="49"/>
        <v>149900</v>
      </c>
      <c r="M294" s="4" t="str">
        <f t="shared" si="51"/>
        <v/>
      </c>
    </row>
    <row r="295" spans="1:13">
      <c r="A295" s="2">
        <v>40597</v>
      </c>
      <c r="B295" s="1">
        <v>158820</v>
      </c>
      <c r="C295" s="3">
        <v>0</v>
      </c>
      <c r="D295" s="2" t="str">
        <f t="shared" si="43"/>
        <v>2011-9</v>
      </c>
      <c r="E295" s="2" t="str">
        <f t="shared" si="44"/>
        <v/>
      </c>
      <c r="F295" s="2" t="str">
        <f t="shared" si="45"/>
        <v>2011-2</v>
      </c>
      <c r="G295" s="2" t="str">
        <f t="shared" si="46"/>
        <v/>
      </c>
      <c r="H295" s="4">
        <f t="shared" si="47"/>
        <v>6.9855170090939708E-2</v>
      </c>
      <c r="I295" s="1">
        <f t="shared" si="48"/>
        <v>148450</v>
      </c>
      <c r="K295" s="4" t="str">
        <f t="shared" si="50"/>
        <v/>
      </c>
      <c r="L295" s="1">
        <f t="shared" si="49"/>
        <v>149900</v>
      </c>
      <c r="M295" s="4" t="str">
        <f t="shared" si="51"/>
        <v/>
      </c>
    </row>
    <row r="296" spans="1:13">
      <c r="A296" s="2">
        <v>40598</v>
      </c>
      <c r="B296" s="1">
        <v>158820</v>
      </c>
      <c r="C296" s="3">
        <v>0</v>
      </c>
      <c r="D296" s="2" t="str">
        <f t="shared" si="43"/>
        <v>2011-9</v>
      </c>
      <c r="E296" s="2" t="str">
        <f t="shared" si="44"/>
        <v/>
      </c>
      <c r="F296" s="2" t="str">
        <f t="shared" si="45"/>
        <v>2011-2</v>
      </c>
      <c r="G296" s="2" t="str">
        <f t="shared" si="46"/>
        <v/>
      </c>
      <c r="H296" s="4">
        <f t="shared" si="47"/>
        <v>0</v>
      </c>
      <c r="I296" s="1">
        <f t="shared" si="48"/>
        <v>148450</v>
      </c>
      <c r="K296" s="4" t="str">
        <f t="shared" si="50"/>
        <v/>
      </c>
      <c r="L296" s="1">
        <f t="shared" si="49"/>
        <v>149900</v>
      </c>
      <c r="M296" s="4" t="str">
        <f t="shared" si="51"/>
        <v/>
      </c>
    </row>
    <row r="297" spans="1:13">
      <c r="A297" s="2">
        <v>40599</v>
      </c>
      <c r="B297" s="1">
        <v>158430</v>
      </c>
      <c r="C297" s="3">
        <v>0.24</v>
      </c>
      <c r="D297" s="2" t="str">
        <f t="shared" si="43"/>
        <v>2011-9</v>
      </c>
      <c r="E297" s="2" t="str">
        <f t="shared" si="44"/>
        <v/>
      </c>
      <c r="F297" s="2" t="str">
        <f t="shared" si="45"/>
        <v>2011-2</v>
      </c>
      <c r="G297" s="2" t="str">
        <f t="shared" si="46"/>
        <v/>
      </c>
      <c r="H297" s="4">
        <f t="shared" si="47"/>
        <v>-2.4556101246694371E-3</v>
      </c>
      <c r="I297" s="1">
        <f t="shared" si="48"/>
        <v>148450</v>
      </c>
      <c r="K297" s="4" t="str">
        <f t="shared" si="50"/>
        <v/>
      </c>
      <c r="L297" s="1">
        <f t="shared" si="49"/>
        <v>149900</v>
      </c>
      <c r="M297" s="4" t="str">
        <f t="shared" si="51"/>
        <v/>
      </c>
    </row>
    <row r="298" spans="1:13">
      <c r="A298" s="2">
        <v>40602</v>
      </c>
      <c r="B298" s="1">
        <v>158050</v>
      </c>
      <c r="C298" s="3">
        <v>0.49</v>
      </c>
      <c r="D298" s="2" t="str">
        <f t="shared" si="43"/>
        <v>2011-10</v>
      </c>
      <c r="E298" s="2" t="str">
        <f t="shared" si="44"/>
        <v>2011-10</v>
      </c>
      <c r="F298" s="2" t="str">
        <f t="shared" si="45"/>
        <v>2011-2</v>
      </c>
      <c r="G298" s="2" t="str">
        <f t="shared" si="46"/>
        <v/>
      </c>
      <c r="H298" s="4">
        <f t="shared" si="47"/>
        <v>-2.3985356308779903E-3</v>
      </c>
      <c r="I298" s="1">
        <f t="shared" si="48"/>
        <v>158050</v>
      </c>
      <c r="K298" s="4">
        <f t="shared" si="50"/>
        <v>6.4668238464129335E-2</v>
      </c>
      <c r="L298" s="1">
        <f t="shared" si="49"/>
        <v>149900</v>
      </c>
      <c r="M298" s="4" t="str">
        <f t="shared" si="51"/>
        <v/>
      </c>
    </row>
    <row r="299" spans="1:13">
      <c r="A299" s="2">
        <v>40603</v>
      </c>
      <c r="B299" s="1">
        <v>158050</v>
      </c>
      <c r="C299" s="3">
        <v>0.49</v>
      </c>
      <c r="D299" s="2" t="str">
        <f t="shared" si="43"/>
        <v>2011-10</v>
      </c>
      <c r="E299" s="2" t="str">
        <f t="shared" si="44"/>
        <v/>
      </c>
      <c r="F299" s="2" t="str">
        <f t="shared" si="45"/>
        <v>2011-3</v>
      </c>
      <c r="G299" s="2" t="str">
        <f t="shared" si="46"/>
        <v>2011-3</v>
      </c>
      <c r="H299" s="4">
        <f t="shared" si="47"/>
        <v>0</v>
      </c>
      <c r="I299" s="1">
        <f t="shared" si="48"/>
        <v>158050</v>
      </c>
      <c r="K299" s="4" t="str">
        <f t="shared" si="50"/>
        <v/>
      </c>
      <c r="L299" s="1">
        <f t="shared" si="49"/>
        <v>158050</v>
      </c>
      <c r="M299" s="4">
        <f t="shared" si="51"/>
        <v>5.436957971981321E-2</v>
      </c>
    </row>
    <row r="300" spans="1:13">
      <c r="A300" s="2">
        <v>40604</v>
      </c>
      <c r="B300" s="1">
        <v>158050</v>
      </c>
      <c r="C300" s="3">
        <v>0.49</v>
      </c>
      <c r="D300" s="2" t="str">
        <f t="shared" si="43"/>
        <v>2011-10</v>
      </c>
      <c r="E300" s="2" t="str">
        <f t="shared" si="44"/>
        <v/>
      </c>
      <c r="F300" s="2" t="str">
        <f t="shared" si="45"/>
        <v>2011-3</v>
      </c>
      <c r="G300" s="2" t="str">
        <f t="shared" si="46"/>
        <v/>
      </c>
      <c r="H300" s="4">
        <f t="shared" si="47"/>
        <v>0</v>
      </c>
      <c r="I300" s="1">
        <f t="shared" si="48"/>
        <v>158050</v>
      </c>
      <c r="K300" s="4" t="str">
        <f t="shared" si="50"/>
        <v/>
      </c>
      <c r="L300" s="1">
        <f t="shared" si="49"/>
        <v>158050</v>
      </c>
      <c r="M300" s="4" t="str">
        <f t="shared" si="51"/>
        <v/>
      </c>
    </row>
    <row r="301" spans="1:13">
      <c r="A301" s="2">
        <v>40605</v>
      </c>
      <c r="B301" s="1">
        <v>158050</v>
      </c>
      <c r="C301" s="3">
        <v>0.49</v>
      </c>
      <c r="D301" s="2" t="str">
        <f t="shared" si="43"/>
        <v>2011-10</v>
      </c>
      <c r="E301" s="2" t="str">
        <f t="shared" si="44"/>
        <v/>
      </c>
      <c r="F301" s="2" t="str">
        <f t="shared" si="45"/>
        <v>2011-3</v>
      </c>
      <c r="G301" s="2" t="str">
        <f t="shared" si="46"/>
        <v/>
      </c>
      <c r="H301" s="4">
        <f t="shared" si="47"/>
        <v>0</v>
      </c>
      <c r="I301" s="1">
        <f t="shared" si="48"/>
        <v>158050</v>
      </c>
      <c r="K301" s="4" t="str">
        <f t="shared" si="50"/>
        <v/>
      </c>
      <c r="L301" s="1">
        <f t="shared" si="49"/>
        <v>158050</v>
      </c>
      <c r="M301" s="4" t="str">
        <f t="shared" si="51"/>
        <v/>
      </c>
    </row>
    <row r="302" spans="1:13">
      <c r="A302" s="2">
        <v>40606</v>
      </c>
      <c r="B302" s="1">
        <v>158050</v>
      </c>
      <c r="C302" s="3">
        <v>0.49</v>
      </c>
      <c r="D302" s="2" t="str">
        <f t="shared" si="43"/>
        <v>2011-10</v>
      </c>
      <c r="E302" s="2" t="str">
        <f t="shared" si="44"/>
        <v/>
      </c>
      <c r="F302" s="2" t="str">
        <f t="shared" si="45"/>
        <v>2011-3</v>
      </c>
      <c r="G302" s="2" t="str">
        <f t="shared" si="46"/>
        <v/>
      </c>
      <c r="H302" s="4">
        <f t="shared" si="47"/>
        <v>0</v>
      </c>
      <c r="I302" s="1">
        <f t="shared" si="48"/>
        <v>158050</v>
      </c>
      <c r="K302" s="4" t="str">
        <f t="shared" si="50"/>
        <v/>
      </c>
      <c r="L302" s="1">
        <f t="shared" si="49"/>
        <v>158050</v>
      </c>
      <c r="M302" s="4" t="str">
        <f t="shared" si="51"/>
        <v/>
      </c>
    </row>
    <row r="303" spans="1:13">
      <c r="A303" s="2">
        <v>40609</v>
      </c>
      <c r="B303" s="1">
        <v>158050</v>
      </c>
      <c r="C303" s="3">
        <v>0.49</v>
      </c>
      <c r="D303" s="2" t="str">
        <f t="shared" si="43"/>
        <v>2011-11</v>
      </c>
      <c r="E303" s="2" t="str">
        <f t="shared" si="44"/>
        <v>2011-11</v>
      </c>
      <c r="F303" s="2" t="str">
        <f t="shared" si="45"/>
        <v>2011-3</v>
      </c>
      <c r="G303" s="2" t="str">
        <f t="shared" si="46"/>
        <v/>
      </c>
      <c r="H303" s="4">
        <f t="shared" si="47"/>
        <v>0</v>
      </c>
      <c r="I303" s="1">
        <f t="shared" si="48"/>
        <v>158050</v>
      </c>
      <c r="K303" s="4">
        <f t="shared" si="50"/>
        <v>0</v>
      </c>
      <c r="L303" s="1">
        <f t="shared" si="49"/>
        <v>158050</v>
      </c>
      <c r="M303" s="4" t="str">
        <f t="shared" si="51"/>
        <v/>
      </c>
    </row>
    <row r="304" spans="1:13">
      <c r="A304" s="2">
        <v>40610</v>
      </c>
      <c r="B304" s="1">
        <v>158050</v>
      </c>
      <c r="C304" s="3">
        <v>0.49</v>
      </c>
      <c r="D304" s="2" t="str">
        <f t="shared" si="43"/>
        <v>2011-11</v>
      </c>
      <c r="E304" s="2" t="str">
        <f t="shared" si="44"/>
        <v/>
      </c>
      <c r="F304" s="2" t="str">
        <f t="shared" si="45"/>
        <v>2011-3</v>
      </c>
      <c r="G304" s="2" t="str">
        <f t="shared" si="46"/>
        <v/>
      </c>
      <c r="H304" s="4">
        <f t="shared" si="47"/>
        <v>0</v>
      </c>
      <c r="I304" s="1">
        <f t="shared" si="48"/>
        <v>158050</v>
      </c>
      <c r="K304" s="4" t="str">
        <f t="shared" si="50"/>
        <v/>
      </c>
      <c r="L304" s="1">
        <f t="shared" si="49"/>
        <v>158050</v>
      </c>
      <c r="M304" s="4" t="str">
        <f t="shared" si="51"/>
        <v/>
      </c>
    </row>
    <row r="305" spans="1:13">
      <c r="A305" s="2">
        <v>40611</v>
      </c>
      <c r="B305" s="1">
        <v>158780</v>
      </c>
      <c r="C305" s="3">
        <v>0.02</v>
      </c>
      <c r="D305" s="2" t="str">
        <f t="shared" si="43"/>
        <v>2011-11</v>
      </c>
      <c r="E305" s="2" t="str">
        <f t="shared" si="44"/>
        <v/>
      </c>
      <c r="F305" s="2" t="str">
        <f t="shared" si="45"/>
        <v>2011-3</v>
      </c>
      <c r="G305" s="2" t="str">
        <f t="shared" si="46"/>
        <v/>
      </c>
      <c r="H305" s="4">
        <f t="shared" si="47"/>
        <v>4.6187915216703576E-3</v>
      </c>
      <c r="I305" s="1">
        <f t="shared" si="48"/>
        <v>158050</v>
      </c>
      <c r="K305" s="4" t="str">
        <f t="shared" si="50"/>
        <v/>
      </c>
      <c r="L305" s="1">
        <f t="shared" si="49"/>
        <v>158050</v>
      </c>
      <c r="M305" s="4" t="str">
        <f t="shared" si="51"/>
        <v/>
      </c>
    </row>
    <row r="306" spans="1:13">
      <c r="A306" s="2">
        <v>40612</v>
      </c>
      <c r="B306" s="1">
        <v>158780</v>
      </c>
      <c r="C306" s="3">
        <v>0.02</v>
      </c>
      <c r="D306" s="2" t="str">
        <f t="shared" si="43"/>
        <v>2011-11</v>
      </c>
      <c r="E306" s="2" t="str">
        <f t="shared" si="44"/>
        <v/>
      </c>
      <c r="F306" s="2" t="str">
        <f t="shared" si="45"/>
        <v>2011-3</v>
      </c>
      <c r="G306" s="2" t="str">
        <f t="shared" si="46"/>
        <v/>
      </c>
      <c r="H306" s="4">
        <f t="shared" si="47"/>
        <v>0</v>
      </c>
      <c r="I306" s="1">
        <f t="shared" si="48"/>
        <v>158050</v>
      </c>
      <c r="K306" s="4" t="str">
        <f t="shared" si="50"/>
        <v/>
      </c>
      <c r="L306" s="1">
        <f t="shared" si="49"/>
        <v>158050</v>
      </c>
      <c r="M306" s="4" t="str">
        <f t="shared" si="51"/>
        <v/>
      </c>
    </row>
    <row r="307" spans="1:13">
      <c r="A307" s="2">
        <v>40613</v>
      </c>
      <c r="B307" s="1">
        <v>158780</v>
      </c>
      <c r="C307" s="3">
        <v>0.02</v>
      </c>
      <c r="D307" s="2" t="str">
        <f t="shared" si="43"/>
        <v>2011-11</v>
      </c>
      <c r="E307" s="2" t="str">
        <f t="shared" si="44"/>
        <v/>
      </c>
      <c r="F307" s="2" t="str">
        <f t="shared" si="45"/>
        <v>2011-3</v>
      </c>
      <c r="G307" s="2" t="str">
        <f t="shared" si="46"/>
        <v/>
      </c>
      <c r="H307" s="4">
        <f t="shared" si="47"/>
        <v>0</v>
      </c>
      <c r="I307" s="1">
        <f t="shared" si="48"/>
        <v>158050</v>
      </c>
      <c r="K307" s="4" t="str">
        <f t="shared" si="50"/>
        <v/>
      </c>
      <c r="L307" s="1">
        <f t="shared" si="49"/>
        <v>158050</v>
      </c>
      <c r="M307" s="4" t="str">
        <f t="shared" si="51"/>
        <v/>
      </c>
    </row>
    <row r="308" spans="1:13">
      <c r="A308" s="2">
        <v>40616</v>
      </c>
      <c r="B308" s="1">
        <v>160460</v>
      </c>
      <c r="C308" s="3">
        <v>0</v>
      </c>
      <c r="D308" s="2" t="str">
        <f t="shared" si="43"/>
        <v>2011-12</v>
      </c>
      <c r="E308" s="2" t="str">
        <f t="shared" si="44"/>
        <v>2011-12</v>
      </c>
      <c r="F308" s="2" t="str">
        <f t="shared" si="45"/>
        <v>2011-3</v>
      </c>
      <c r="G308" s="2" t="str">
        <f t="shared" si="46"/>
        <v/>
      </c>
      <c r="H308" s="4">
        <f t="shared" si="47"/>
        <v>1.0580677667212495E-2</v>
      </c>
      <c r="I308" s="1">
        <f t="shared" si="48"/>
        <v>160460</v>
      </c>
      <c r="K308" s="4">
        <f t="shared" si="50"/>
        <v>1.52483391331857E-2</v>
      </c>
      <c r="L308" s="1">
        <f t="shared" si="49"/>
        <v>158050</v>
      </c>
      <c r="M308" s="4" t="str">
        <f t="shared" si="51"/>
        <v/>
      </c>
    </row>
    <row r="309" spans="1:13">
      <c r="A309" s="2">
        <v>40617</v>
      </c>
      <c r="B309" s="1">
        <v>160460</v>
      </c>
      <c r="C309" s="3">
        <v>0</v>
      </c>
      <c r="D309" s="2" t="str">
        <f t="shared" si="43"/>
        <v>2011-12</v>
      </c>
      <c r="E309" s="2" t="str">
        <f t="shared" si="44"/>
        <v/>
      </c>
      <c r="F309" s="2" t="str">
        <f t="shared" si="45"/>
        <v>2011-3</v>
      </c>
      <c r="G309" s="2" t="str">
        <f t="shared" si="46"/>
        <v/>
      </c>
      <c r="H309" s="4">
        <f t="shared" si="47"/>
        <v>0</v>
      </c>
      <c r="I309" s="1">
        <f t="shared" si="48"/>
        <v>160460</v>
      </c>
      <c r="K309" s="4" t="str">
        <f t="shared" si="50"/>
        <v/>
      </c>
      <c r="L309" s="1">
        <f t="shared" si="49"/>
        <v>158050</v>
      </c>
      <c r="M309" s="4" t="str">
        <f t="shared" si="51"/>
        <v/>
      </c>
    </row>
    <row r="310" spans="1:13">
      <c r="A310" s="2">
        <v>40618</v>
      </c>
      <c r="B310" s="1">
        <v>160460</v>
      </c>
      <c r="C310" s="3">
        <v>0</v>
      </c>
      <c r="D310" s="2" t="str">
        <f t="shared" si="43"/>
        <v>2011-12</v>
      </c>
      <c r="E310" s="2" t="str">
        <f t="shared" si="44"/>
        <v/>
      </c>
      <c r="F310" s="2" t="str">
        <f t="shared" si="45"/>
        <v>2011-3</v>
      </c>
      <c r="G310" s="2" t="str">
        <f t="shared" si="46"/>
        <v/>
      </c>
      <c r="H310" s="4">
        <f t="shared" si="47"/>
        <v>0</v>
      </c>
      <c r="I310" s="1">
        <f t="shared" si="48"/>
        <v>160460</v>
      </c>
      <c r="K310" s="4" t="str">
        <f t="shared" si="50"/>
        <v/>
      </c>
      <c r="L310" s="1">
        <f t="shared" si="49"/>
        <v>158050</v>
      </c>
      <c r="M310" s="4" t="str">
        <f t="shared" si="51"/>
        <v/>
      </c>
    </row>
    <row r="311" spans="1:13">
      <c r="A311" s="2">
        <v>40619</v>
      </c>
      <c r="B311" s="1">
        <v>160460</v>
      </c>
      <c r="C311" s="3">
        <v>0</v>
      </c>
      <c r="D311" s="2" t="str">
        <f t="shared" si="43"/>
        <v>2011-12</v>
      </c>
      <c r="E311" s="2" t="str">
        <f t="shared" si="44"/>
        <v/>
      </c>
      <c r="F311" s="2" t="str">
        <f t="shared" si="45"/>
        <v>2011-3</v>
      </c>
      <c r="G311" s="2" t="str">
        <f t="shared" si="46"/>
        <v/>
      </c>
      <c r="H311" s="4">
        <f t="shared" si="47"/>
        <v>0</v>
      </c>
      <c r="I311" s="1">
        <f t="shared" si="48"/>
        <v>160460</v>
      </c>
      <c r="K311" s="4" t="str">
        <f t="shared" si="50"/>
        <v/>
      </c>
      <c r="L311" s="1">
        <f t="shared" si="49"/>
        <v>158050</v>
      </c>
      <c r="M311" s="4" t="str">
        <f t="shared" si="51"/>
        <v/>
      </c>
    </row>
    <row r="312" spans="1:13">
      <c r="A312" s="2">
        <v>40620</v>
      </c>
      <c r="B312" s="1">
        <v>160460</v>
      </c>
      <c r="C312" s="3">
        <v>0</v>
      </c>
      <c r="D312" s="2" t="str">
        <f t="shared" si="43"/>
        <v>2011-12</v>
      </c>
      <c r="E312" s="2" t="str">
        <f t="shared" si="44"/>
        <v/>
      </c>
      <c r="F312" s="2" t="str">
        <f t="shared" si="45"/>
        <v>2011-3</v>
      </c>
      <c r="G312" s="2" t="str">
        <f t="shared" si="46"/>
        <v/>
      </c>
      <c r="H312" s="4">
        <f t="shared" si="47"/>
        <v>0</v>
      </c>
      <c r="I312" s="1">
        <f t="shared" si="48"/>
        <v>160460</v>
      </c>
      <c r="K312" s="4" t="str">
        <f t="shared" si="50"/>
        <v/>
      </c>
      <c r="L312" s="1">
        <f t="shared" si="49"/>
        <v>158050</v>
      </c>
      <c r="M312" s="4" t="str">
        <f t="shared" si="51"/>
        <v/>
      </c>
    </row>
    <row r="313" spans="1:13">
      <c r="A313" s="2">
        <v>40623</v>
      </c>
      <c r="B313" s="1">
        <v>163190</v>
      </c>
      <c r="C313" s="3">
        <v>0</v>
      </c>
      <c r="D313" s="2" t="str">
        <f t="shared" si="43"/>
        <v>2011-13</v>
      </c>
      <c r="E313" s="2" t="str">
        <f t="shared" si="44"/>
        <v>2011-13</v>
      </c>
      <c r="F313" s="2" t="str">
        <f t="shared" si="45"/>
        <v>2011-3</v>
      </c>
      <c r="G313" s="2" t="str">
        <f t="shared" si="46"/>
        <v/>
      </c>
      <c r="H313" s="4">
        <f t="shared" si="47"/>
        <v>1.7013585940421287E-2</v>
      </c>
      <c r="I313" s="1">
        <f t="shared" si="48"/>
        <v>163190</v>
      </c>
      <c r="K313" s="4">
        <f t="shared" si="50"/>
        <v>1.7013585940421287E-2</v>
      </c>
      <c r="L313" s="1">
        <f t="shared" si="49"/>
        <v>158050</v>
      </c>
      <c r="M313" s="4" t="str">
        <f t="shared" si="51"/>
        <v/>
      </c>
    </row>
    <row r="314" spans="1:13">
      <c r="A314" s="2">
        <v>40624</v>
      </c>
      <c r="B314" s="1">
        <v>166710</v>
      </c>
      <c r="C314" s="3">
        <v>0</v>
      </c>
      <c r="D314" s="2" t="str">
        <f t="shared" si="43"/>
        <v>2011-13</v>
      </c>
      <c r="E314" s="2" t="str">
        <f t="shared" si="44"/>
        <v/>
      </c>
      <c r="F314" s="2" t="str">
        <f t="shared" si="45"/>
        <v>2011-3</v>
      </c>
      <c r="G314" s="2" t="str">
        <f t="shared" si="46"/>
        <v/>
      </c>
      <c r="H314" s="4">
        <f t="shared" si="47"/>
        <v>2.1569949139040381E-2</v>
      </c>
      <c r="I314" s="1">
        <f t="shared" si="48"/>
        <v>163190</v>
      </c>
      <c r="K314" s="4" t="str">
        <f t="shared" si="50"/>
        <v/>
      </c>
      <c r="L314" s="1">
        <f t="shared" si="49"/>
        <v>158050</v>
      </c>
      <c r="M314" s="4" t="str">
        <f t="shared" si="51"/>
        <v/>
      </c>
    </row>
    <row r="315" spans="1:13">
      <c r="A315" s="2">
        <v>40625</v>
      </c>
      <c r="B315" s="1">
        <v>172040</v>
      </c>
      <c r="C315" s="3">
        <v>0</v>
      </c>
      <c r="D315" s="2" t="str">
        <f t="shared" si="43"/>
        <v>2011-13</v>
      </c>
      <c r="E315" s="2" t="str">
        <f t="shared" si="44"/>
        <v/>
      </c>
      <c r="F315" s="2" t="str">
        <f t="shared" si="45"/>
        <v>2011-3</v>
      </c>
      <c r="G315" s="2" t="str">
        <f t="shared" si="46"/>
        <v/>
      </c>
      <c r="H315" s="4">
        <f t="shared" si="47"/>
        <v>3.1971687361286062E-2</v>
      </c>
      <c r="I315" s="1">
        <f t="shared" si="48"/>
        <v>163190</v>
      </c>
      <c r="K315" s="4" t="str">
        <f t="shared" si="50"/>
        <v/>
      </c>
      <c r="L315" s="1">
        <f t="shared" si="49"/>
        <v>158050</v>
      </c>
      <c r="M315" s="4" t="str">
        <f t="shared" si="51"/>
        <v/>
      </c>
    </row>
    <row r="316" spans="1:13">
      <c r="A316" s="2">
        <v>40626</v>
      </c>
      <c r="B316" s="1">
        <v>172040</v>
      </c>
      <c r="C316" s="3">
        <v>0</v>
      </c>
      <c r="D316" s="2" t="str">
        <f t="shared" si="43"/>
        <v>2011-13</v>
      </c>
      <c r="E316" s="2" t="str">
        <f t="shared" si="44"/>
        <v/>
      </c>
      <c r="F316" s="2" t="str">
        <f t="shared" si="45"/>
        <v>2011-3</v>
      </c>
      <c r="G316" s="2" t="str">
        <f t="shared" si="46"/>
        <v/>
      </c>
      <c r="H316" s="4">
        <f t="shared" si="47"/>
        <v>0</v>
      </c>
      <c r="I316" s="1">
        <f t="shared" si="48"/>
        <v>163190</v>
      </c>
      <c r="K316" s="4" t="str">
        <f t="shared" si="50"/>
        <v/>
      </c>
      <c r="L316" s="1">
        <f t="shared" si="49"/>
        <v>158050</v>
      </c>
      <c r="M316" s="4" t="str">
        <f t="shared" si="51"/>
        <v/>
      </c>
    </row>
    <row r="317" spans="1:13">
      <c r="A317" s="2">
        <v>40627</v>
      </c>
      <c r="B317" s="1">
        <v>172840</v>
      </c>
      <c r="C317" s="3">
        <v>0</v>
      </c>
      <c r="D317" s="2" t="str">
        <f t="shared" si="43"/>
        <v>2011-13</v>
      </c>
      <c r="E317" s="2" t="str">
        <f t="shared" si="44"/>
        <v/>
      </c>
      <c r="F317" s="2" t="str">
        <f t="shared" si="45"/>
        <v>2011-3</v>
      </c>
      <c r="G317" s="2" t="str">
        <f t="shared" si="46"/>
        <v/>
      </c>
      <c r="H317" s="4">
        <f t="shared" si="47"/>
        <v>4.6500813764240876E-3</v>
      </c>
      <c r="I317" s="1">
        <f t="shared" si="48"/>
        <v>163190</v>
      </c>
      <c r="K317" s="4" t="str">
        <f t="shared" si="50"/>
        <v/>
      </c>
      <c r="L317" s="1">
        <f t="shared" si="49"/>
        <v>158050</v>
      </c>
      <c r="M317" s="4" t="str">
        <f t="shared" si="51"/>
        <v/>
      </c>
    </row>
    <row r="318" spans="1:13">
      <c r="A318" s="2">
        <v>40630</v>
      </c>
      <c r="B318" s="1">
        <v>172840</v>
      </c>
      <c r="C318" s="3">
        <v>0</v>
      </c>
      <c r="D318" s="2" t="str">
        <f t="shared" si="43"/>
        <v>2011-14</v>
      </c>
      <c r="E318" s="2" t="str">
        <f t="shared" si="44"/>
        <v>2011-14</v>
      </c>
      <c r="F318" s="2" t="str">
        <f t="shared" si="45"/>
        <v>2011-3</v>
      </c>
      <c r="G318" s="2" t="str">
        <f t="shared" si="46"/>
        <v/>
      </c>
      <c r="H318" s="4">
        <f t="shared" si="47"/>
        <v>0</v>
      </c>
      <c r="I318" s="1">
        <f t="shared" si="48"/>
        <v>172840</v>
      </c>
      <c r="K318" s="4">
        <f t="shared" si="50"/>
        <v>5.9133525338562413E-2</v>
      </c>
      <c r="L318" s="1">
        <f t="shared" si="49"/>
        <v>158050</v>
      </c>
      <c r="M318" s="4" t="str">
        <f t="shared" si="51"/>
        <v/>
      </c>
    </row>
    <row r="319" spans="1:13">
      <c r="A319" s="2">
        <v>40631</v>
      </c>
      <c r="B319" s="1">
        <v>171500</v>
      </c>
      <c r="C319" s="3">
        <v>0.78</v>
      </c>
      <c r="D319" s="2" t="str">
        <f t="shared" si="43"/>
        <v>2011-14</v>
      </c>
      <c r="E319" s="2" t="str">
        <f t="shared" si="44"/>
        <v/>
      </c>
      <c r="F319" s="2" t="str">
        <f t="shared" si="45"/>
        <v>2011-3</v>
      </c>
      <c r="G319" s="2" t="str">
        <f t="shared" si="46"/>
        <v/>
      </c>
      <c r="H319" s="4">
        <f t="shared" si="47"/>
        <v>-7.7528349919000232E-3</v>
      </c>
      <c r="I319" s="1">
        <f t="shared" si="48"/>
        <v>172840</v>
      </c>
      <c r="K319" s="4" t="str">
        <f t="shared" si="50"/>
        <v/>
      </c>
      <c r="L319" s="1">
        <f t="shared" si="49"/>
        <v>158050</v>
      </c>
      <c r="M319" s="4" t="str">
        <f t="shared" si="51"/>
        <v/>
      </c>
    </row>
    <row r="320" spans="1:13">
      <c r="A320" s="2">
        <v>40632</v>
      </c>
      <c r="B320" s="1">
        <v>171500</v>
      </c>
      <c r="C320" s="3">
        <v>0.78</v>
      </c>
      <c r="D320" s="2" t="str">
        <f t="shared" si="43"/>
        <v>2011-14</v>
      </c>
      <c r="E320" s="2" t="str">
        <f t="shared" si="44"/>
        <v/>
      </c>
      <c r="F320" s="2" t="str">
        <f t="shared" si="45"/>
        <v>2011-3</v>
      </c>
      <c r="G320" s="2" t="str">
        <f t="shared" si="46"/>
        <v/>
      </c>
      <c r="H320" s="4">
        <f t="shared" si="47"/>
        <v>0</v>
      </c>
      <c r="I320" s="1">
        <f t="shared" si="48"/>
        <v>172840</v>
      </c>
      <c r="K320" s="4" t="str">
        <f t="shared" si="50"/>
        <v/>
      </c>
      <c r="L320" s="1">
        <f t="shared" si="49"/>
        <v>158050</v>
      </c>
      <c r="M320" s="4" t="str">
        <f t="shared" si="51"/>
        <v/>
      </c>
    </row>
    <row r="321" spans="1:13">
      <c r="A321" s="2">
        <v>40633</v>
      </c>
      <c r="B321" s="1">
        <v>171500</v>
      </c>
      <c r="C321" s="3">
        <v>0.78</v>
      </c>
      <c r="D321" s="2" t="str">
        <f t="shared" si="43"/>
        <v>2011-14</v>
      </c>
      <c r="E321" s="2" t="str">
        <f t="shared" si="44"/>
        <v/>
      </c>
      <c r="F321" s="2" t="str">
        <f t="shared" si="45"/>
        <v>2011-3</v>
      </c>
      <c r="G321" s="2" t="str">
        <f t="shared" si="46"/>
        <v/>
      </c>
      <c r="H321" s="4">
        <f t="shared" si="47"/>
        <v>0</v>
      </c>
      <c r="I321" s="1">
        <f t="shared" si="48"/>
        <v>172840</v>
      </c>
      <c r="K321" s="4" t="str">
        <f t="shared" si="50"/>
        <v/>
      </c>
      <c r="L321" s="1">
        <f t="shared" si="49"/>
        <v>158050</v>
      </c>
      <c r="M321" s="4" t="str">
        <f t="shared" si="51"/>
        <v/>
      </c>
    </row>
    <row r="322" spans="1:13">
      <c r="A322" s="2">
        <v>40634</v>
      </c>
      <c r="B322" s="1">
        <v>171500</v>
      </c>
      <c r="C322" s="3">
        <v>0.78</v>
      </c>
      <c r="D322" s="2" t="str">
        <f t="shared" si="43"/>
        <v>2011-14</v>
      </c>
      <c r="E322" s="2" t="str">
        <f t="shared" si="44"/>
        <v/>
      </c>
      <c r="F322" s="2" t="str">
        <f t="shared" si="45"/>
        <v>2011-4</v>
      </c>
      <c r="G322" s="2" t="str">
        <f t="shared" si="46"/>
        <v>2011-4</v>
      </c>
      <c r="H322" s="4">
        <f t="shared" si="47"/>
        <v>0</v>
      </c>
      <c r="I322" s="1">
        <f t="shared" si="48"/>
        <v>172840</v>
      </c>
      <c r="K322" s="4" t="str">
        <f t="shared" si="50"/>
        <v/>
      </c>
      <c r="L322" s="1">
        <f t="shared" si="49"/>
        <v>171500</v>
      </c>
      <c r="M322" s="4">
        <f t="shared" si="51"/>
        <v>8.5099652008857954E-2</v>
      </c>
    </row>
    <row r="323" spans="1:13">
      <c r="A323" s="2">
        <v>40637</v>
      </c>
      <c r="B323" s="1">
        <v>171500</v>
      </c>
      <c r="C323" s="3">
        <v>0.78</v>
      </c>
      <c r="D323" s="2" t="str">
        <f t="shared" si="43"/>
        <v>2011-15</v>
      </c>
      <c r="E323" s="2" t="str">
        <f t="shared" si="44"/>
        <v>2011-15</v>
      </c>
      <c r="F323" s="2" t="str">
        <f t="shared" si="45"/>
        <v>2011-4</v>
      </c>
      <c r="G323" s="2" t="str">
        <f t="shared" si="46"/>
        <v/>
      </c>
      <c r="H323" s="4">
        <f t="shared" si="47"/>
        <v>0</v>
      </c>
      <c r="I323" s="1">
        <f t="shared" si="48"/>
        <v>171500</v>
      </c>
      <c r="K323" s="4">
        <f t="shared" si="50"/>
        <v>-7.7528349919000232E-3</v>
      </c>
      <c r="L323" s="1">
        <f t="shared" si="49"/>
        <v>171500</v>
      </c>
      <c r="M323" s="4" t="str">
        <f t="shared" si="51"/>
        <v/>
      </c>
    </row>
    <row r="324" spans="1:13">
      <c r="A324" s="2">
        <v>40638</v>
      </c>
      <c r="B324" s="1">
        <v>171500</v>
      </c>
      <c r="C324" s="3">
        <v>0.78</v>
      </c>
      <c r="D324" s="2" t="str">
        <f t="shared" si="43"/>
        <v>2011-15</v>
      </c>
      <c r="E324" s="2" t="str">
        <f t="shared" si="44"/>
        <v/>
      </c>
      <c r="F324" s="2" t="str">
        <f t="shared" si="45"/>
        <v>2011-4</v>
      </c>
      <c r="G324" s="2" t="str">
        <f t="shared" si="46"/>
        <v/>
      </c>
      <c r="H324" s="4">
        <f t="shared" si="47"/>
        <v>0</v>
      </c>
      <c r="I324" s="1">
        <f t="shared" si="48"/>
        <v>171500</v>
      </c>
      <c r="K324" s="4" t="str">
        <f t="shared" si="50"/>
        <v/>
      </c>
      <c r="L324" s="1">
        <f t="shared" si="49"/>
        <v>171500</v>
      </c>
      <c r="M324" s="4" t="str">
        <f t="shared" si="51"/>
        <v/>
      </c>
    </row>
    <row r="325" spans="1:13">
      <c r="A325" s="2">
        <v>40639</v>
      </c>
      <c r="B325" s="1">
        <v>171500</v>
      </c>
      <c r="C325" s="3">
        <v>0.78</v>
      </c>
      <c r="D325" s="2" t="str">
        <f t="shared" si="43"/>
        <v>2011-15</v>
      </c>
      <c r="E325" s="2" t="str">
        <f t="shared" si="44"/>
        <v/>
      </c>
      <c r="F325" s="2" t="str">
        <f t="shared" si="45"/>
        <v>2011-4</v>
      </c>
      <c r="G325" s="2" t="str">
        <f t="shared" si="46"/>
        <v/>
      </c>
      <c r="H325" s="4">
        <f t="shared" si="47"/>
        <v>0</v>
      </c>
      <c r="I325" s="1">
        <f t="shared" si="48"/>
        <v>171500</v>
      </c>
      <c r="K325" s="4" t="str">
        <f t="shared" si="50"/>
        <v/>
      </c>
      <c r="L325" s="1">
        <f t="shared" si="49"/>
        <v>171500</v>
      </c>
      <c r="M325" s="4" t="str">
        <f t="shared" si="51"/>
        <v/>
      </c>
    </row>
    <row r="326" spans="1:13">
      <c r="A326" s="2">
        <v>40640</v>
      </c>
      <c r="B326" s="1">
        <v>171500</v>
      </c>
      <c r="C326" s="3">
        <v>0.78</v>
      </c>
      <c r="D326" s="2" t="str">
        <f t="shared" si="43"/>
        <v>2011-15</v>
      </c>
      <c r="E326" s="2" t="str">
        <f t="shared" si="44"/>
        <v/>
      </c>
      <c r="F326" s="2" t="str">
        <f t="shared" si="45"/>
        <v>2011-4</v>
      </c>
      <c r="G326" s="2" t="str">
        <f t="shared" si="46"/>
        <v/>
      </c>
      <c r="H326" s="4">
        <f t="shared" si="47"/>
        <v>0</v>
      </c>
      <c r="I326" s="1">
        <f t="shared" si="48"/>
        <v>171500</v>
      </c>
      <c r="K326" s="4" t="str">
        <f t="shared" si="50"/>
        <v/>
      </c>
      <c r="L326" s="1">
        <f t="shared" si="49"/>
        <v>171500</v>
      </c>
      <c r="M326" s="4" t="str">
        <f t="shared" si="51"/>
        <v/>
      </c>
    </row>
    <row r="327" spans="1:13">
      <c r="A327" s="2">
        <v>40641</v>
      </c>
      <c r="B327" s="1">
        <v>178120</v>
      </c>
      <c r="C327" s="3">
        <v>0</v>
      </c>
      <c r="D327" s="2" t="str">
        <f t="shared" si="43"/>
        <v>2011-15</v>
      </c>
      <c r="E327" s="2" t="str">
        <f t="shared" si="44"/>
        <v/>
      </c>
      <c r="F327" s="2" t="str">
        <f t="shared" si="45"/>
        <v>2011-4</v>
      </c>
      <c r="G327" s="2" t="str">
        <f t="shared" si="46"/>
        <v/>
      </c>
      <c r="H327" s="4">
        <f t="shared" si="47"/>
        <v>3.8600583090379011E-2</v>
      </c>
      <c r="I327" s="1">
        <f t="shared" si="48"/>
        <v>171500</v>
      </c>
      <c r="K327" s="4" t="str">
        <f t="shared" si="50"/>
        <v/>
      </c>
      <c r="L327" s="1">
        <f t="shared" si="49"/>
        <v>171500</v>
      </c>
      <c r="M327" s="4" t="str">
        <f t="shared" si="51"/>
        <v/>
      </c>
    </row>
    <row r="328" spans="1:13">
      <c r="A328" s="2">
        <v>40644</v>
      </c>
      <c r="B328" s="1">
        <v>178520</v>
      </c>
      <c r="C328" s="3">
        <v>0</v>
      </c>
      <c r="D328" s="2" t="str">
        <f t="shared" si="43"/>
        <v>2011-16</v>
      </c>
      <c r="E328" s="2" t="str">
        <f t="shared" si="44"/>
        <v>2011-16</v>
      </c>
      <c r="F328" s="2" t="str">
        <f t="shared" si="45"/>
        <v>2011-4</v>
      </c>
      <c r="G328" s="2" t="str">
        <f t="shared" si="46"/>
        <v/>
      </c>
      <c r="H328" s="4">
        <f t="shared" si="47"/>
        <v>2.2456770716370988E-3</v>
      </c>
      <c r="I328" s="1">
        <f t="shared" si="48"/>
        <v>178520</v>
      </c>
      <c r="K328" s="4">
        <f t="shared" si="50"/>
        <v>4.0932944606413994E-2</v>
      </c>
      <c r="L328" s="1">
        <f t="shared" si="49"/>
        <v>171500</v>
      </c>
      <c r="M328" s="4" t="str">
        <f t="shared" si="51"/>
        <v/>
      </c>
    </row>
    <row r="329" spans="1:13">
      <c r="A329" s="2">
        <v>40645</v>
      </c>
      <c r="B329" s="1">
        <v>176790</v>
      </c>
      <c r="C329" s="3">
        <v>0.98</v>
      </c>
      <c r="D329" s="2" t="str">
        <f t="shared" si="43"/>
        <v>2011-16</v>
      </c>
      <c r="E329" s="2" t="str">
        <f t="shared" si="44"/>
        <v/>
      </c>
      <c r="F329" s="2" t="str">
        <f t="shared" si="45"/>
        <v>2011-4</v>
      </c>
      <c r="G329" s="2" t="str">
        <f t="shared" si="46"/>
        <v/>
      </c>
      <c r="H329" s="4">
        <f t="shared" si="47"/>
        <v>-9.6907909477929651E-3</v>
      </c>
      <c r="I329" s="1">
        <f t="shared" si="48"/>
        <v>178520</v>
      </c>
      <c r="K329" s="4" t="str">
        <f t="shared" si="50"/>
        <v/>
      </c>
      <c r="L329" s="1">
        <f t="shared" si="49"/>
        <v>171500</v>
      </c>
      <c r="M329" s="4" t="str">
        <f t="shared" si="51"/>
        <v/>
      </c>
    </row>
    <row r="330" spans="1:13">
      <c r="A330" s="2">
        <v>40646</v>
      </c>
      <c r="B330" s="1">
        <v>177280</v>
      </c>
      <c r="C330" s="3">
        <v>0.7</v>
      </c>
      <c r="D330" s="2" t="str">
        <f t="shared" si="43"/>
        <v>2011-16</v>
      </c>
      <c r="E330" s="2" t="str">
        <f t="shared" si="44"/>
        <v/>
      </c>
      <c r="F330" s="2" t="str">
        <f t="shared" si="45"/>
        <v>2011-4</v>
      </c>
      <c r="G330" s="2" t="str">
        <f t="shared" si="46"/>
        <v/>
      </c>
      <c r="H330" s="4">
        <f t="shared" si="47"/>
        <v>2.7716499802025001E-3</v>
      </c>
      <c r="I330" s="1">
        <f t="shared" si="48"/>
        <v>178520</v>
      </c>
      <c r="K330" s="4" t="str">
        <f t="shared" si="50"/>
        <v/>
      </c>
      <c r="L330" s="1">
        <f t="shared" si="49"/>
        <v>171500</v>
      </c>
      <c r="M330" s="4" t="str">
        <f t="shared" si="51"/>
        <v/>
      </c>
    </row>
    <row r="331" spans="1:13">
      <c r="A331" s="2">
        <v>40647</v>
      </c>
      <c r="B331" s="1">
        <v>176220</v>
      </c>
      <c r="C331" s="3">
        <v>1.3</v>
      </c>
      <c r="D331" s="2" t="str">
        <f t="shared" si="43"/>
        <v>2011-16</v>
      </c>
      <c r="E331" s="2" t="str">
        <f t="shared" si="44"/>
        <v/>
      </c>
      <c r="F331" s="2" t="str">
        <f t="shared" si="45"/>
        <v>2011-4</v>
      </c>
      <c r="G331" s="2" t="str">
        <f t="shared" si="46"/>
        <v/>
      </c>
      <c r="H331" s="4">
        <f t="shared" si="47"/>
        <v>-5.9792418772563177E-3</v>
      </c>
      <c r="I331" s="1">
        <f t="shared" si="48"/>
        <v>178520</v>
      </c>
      <c r="K331" s="4" t="str">
        <f t="shared" si="50"/>
        <v/>
      </c>
      <c r="L331" s="1">
        <f t="shared" si="49"/>
        <v>171500</v>
      </c>
      <c r="M331" s="4" t="str">
        <f t="shared" si="51"/>
        <v/>
      </c>
    </row>
    <row r="332" spans="1:13">
      <c r="A332" s="2">
        <v>40648</v>
      </c>
      <c r="B332" s="1">
        <v>176220</v>
      </c>
      <c r="C332" s="3">
        <v>1.3</v>
      </c>
      <c r="D332" s="2" t="str">
        <f t="shared" si="43"/>
        <v>2011-16</v>
      </c>
      <c r="E332" s="2" t="str">
        <f t="shared" si="44"/>
        <v/>
      </c>
      <c r="F332" s="2" t="str">
        <f t="shared" si="45"/>
        <v>2011-4</v>
      </c>
      <c r="G332" s="2" t="str">
        <f t="shared" si="46"/>
        <v/>
      </c>
      <c r="H332" s="4">
        <f t="shared" si="47"/>
        <v>0</v>
      </c>
      <c r="I332" s="1">
        <f t="shared" si="48"/>
        <v>178520</v>
      </c>
      <c r="K332" s="4" t="str">
        <f t="shared" si="50"/>
        <v/>
      </c>
      <c r="L332" s="1">
        <f t="shared" si="49"/>
        <v>171500</v>
      </c>
      <c r="M332" s="4" t="str">
        <f t="shared" si="51"/>
        <v/>
      </c>
    </row>
    <row r="333" spans="1:13">
      <c r="A333" s="2">
        <v>40651</v>
      </c>
      <c r="B333" s="1">
        <v>176220</v>
      </c>
      <c r="C333" s="3">
        <v>1.3</v>
      </c>
      <c r="D333" s="2" t="str">
        <f t="shared" ref="D333:D396" si="52">YEAR(A333) &amp; "-" &amp; WEEKNUM(A333)</f>
        <v>2011-17</v>
      </c>
      <c r="E333" s="2" t="str">
        <f t="shared" ref="E333:E396" si="53">IF(D333&lt;&gt;D332,D333,"")</f>
        <v>2011-17</v>
      </c>
      <c r="F333" s="2" t="str">
        <f t="shared" ref="F333:F396" si="54">YEAR(A333) &amp; "-" &amp; MONTH(A333)</f>
        <v>2011-4</v>
      </c>
      <c r="G333" s="2" t="str">
        <f t="shared" ref="G333:G396" si="55">IF(F333&lt;&gt;F332,F333,"")</f>
        <v/>
      </c>
      <c r="H333" s="4">
        <f t="shared" ref="H333:H396" si="56">(B333-B332)/B332</f>
        <v>0</v>
      </c>
      <c r="I333" s="1">
        <f t="shared" ref="I333:I396" si="57">IF(E333&lt;&gt;"",B333,I332)</f>
        <v>176220</v>
      </c>
      <c r="K333" s="4">
        <f t="shared" si="50"/>
        <v>-1.2883710508626484E-2</v>
      </c>
      <c r="L333" s="1">
        <f t="shared" ref="L333:L396" si="58">IF(G333&lt;&gt;"",B333,L332)</f>
        <v>171500</v>
      </c>
      <c r="M333" s="4" t="str">
        <f t="shared" si="51"/>
        <v/>
      </c>
    </row>
    <row r="334" spans="1:13">
      <c r="A334" s="2">
        <v>40652</v>
      </c>
      <c r="B334" s="1">
        <v>171890</v>
      </c>
      <c r="C334" s="3">
        <v>3.86</v>
      </c>
      <c r="D334" s="2" t="str">
        <f t="shared" si="52"/>
        <v>2011-17</v>
      </c>
      <c r="E334" s="2" t="str">
        <f t="shared" si="53"/>
        <v/>
      </c>
      <c r="F334" s="2" t="str">
        <f t="shared" si="54"/>
        <v>2011-4</v>
      </c>
      <c r="G334" s="2" t="str">
        <f t="shared" si="55"/>
        <v/>
      </c>
      <c r="H334" s="4">
        <f t="shared" si="56"/>
        <v>-2.4571558279423446E-2</v>
      </c>
      <c r="I334" s="1">
        <f t="shared" si="57"/>
        <v>176220</v>
      </c>
      <c r="K334" s="4" t="str">
        <f t="shared" ref="K334:K397" si="59">IF(E334&lt;&gt;"",(I334-I333)/I333,"")</f>
        <v/>
      </c>
      <c r="L334" s="1">
        <f t="shared" si="58"/>
        <v>171500</v>
      </c>
      <c r="M334" s="4" t="str">
        <f t="shared" si="51"/>
        <v/>
      </c>
    </row>
    <row r="335" spans="1:13">
      <c r="A335" s="2">
        <v>40653</v>
      </c>
      <c r="B335" s="1">
        <v>171890</v>
      </c>
      <c r="C335" s="3">
        <v>3.86</v>
      </c>
      <c r="D335" s="2" t="str">
        <f t="shared" si="52"/>
        <v>2011-17</v>
      </c>
      <c r="E335" s="2" t="str">
        <f t="shared" si="53"/>
        <v/>
      </c>
      <c r="F335" s="2" t="str">
        <f t="shared" si="54"/>
        <v>2011-4</v>
      </c>
      <c r="G335" s="2" t="str">
        <f t="shared" si="55"/>
        <v/>
      </c>
      <c r="H335" s="4">
        <f t="shared" si="56"/>
        <v>0</v>
      </c>
      <c r="I335" s="1">
        <f t="shared" si="57"/>
        <v>176220</v>
      </c>
      <c r="K335" s="4" t="str">
        <f t="shared" si="59"/>
        <v/>
      </c>
      <c r="L335" s="1">
        <f t="shared" si="58"/>
        <v>171500</v>
      </c>
      <c r="M335" s="4" t="str">
        <f t="shared" si="51"/>
        <v/>
      </c>
    </row>
    <row r="336" spans="1:13">
      <c r="A336" s="2">
        <v>40654</v>
      </c>
      <c r="B336" s="1">
        <v>171890</v>
      </c>
      <c r="C336" s="3">
        <v>3.86</v>
      </c>
      <c r="D336" s="2" t="str">
        <f t="shared" si="52"/>
        <v>2011-17</v>
      </c>
      <c r="E336" s="2" t="str">
        <f t="shared" si="53"/>
        <v/>
      </c>
      <c r="F336" s="2" t="str">
        <f t="shared" si="54"/>
        <v>2011-4</v>
      </c>
      <c r="G336" s="2" t="str">
        <f t="shared" si="55"/>
        <v/>
      </c>
      <c r="H336" s="4">
        <f t="shared" si="56"/>
        <v>0</v>
      </c>
      <c r="I336" s="1">
        <f t="shared" si="57"/>
        <v>176220</v>
      </c>
      <c r="K336" s="4" t="str">
        <f t="shared" si="59"/>
        <v/>
      </c>
      <c r="L336" s="1">
        <f t="shared" si="58"/>
        <v>171500</v>
      </c>
      <c r="M336" s="4" t="str">
        <f t="shared" si="51"/>
        <v/>
      </c>
    </row>
    <row r="337" spans="1:13">
      <c r="A337" s="2">
        <v>40658</v>
      </c>
      <c r="B337" s="1">
        <v>173860</v>
      </c>
      <c r="C337" s="3">
        <v>2.68</v>
      </c>
      <c r="D337" s="2" t="str">
        <f t="shared" si="52"/>
        <v>2011-18</v>
      </c>
      <c r="E337" s="2" t="str">
        <f t="shared" si="53"/>
        <v>2011-18</v>
      </c>
      <c r="F337" s="2" t="str">
        <f t="shared" si="54"/>
        <v>2011-4</v>
      </c>
      <c r="G337" s="2" t="str">
        <f t="shared" si="55"/>
        <v/>
      </c>
      <c r="H337" s="4">
        <f t="shared" si="56"/>
        <v>1.1460817964977601E-2</v>
      </c>
      <c r="I337" s="1">
        <f t="shared" si="57"/>
        <v>173860</v>
      </c>
      <c r="K337" s="4">
        <f t="shared" si="59"/>
        <v>-1.3392350471002156E-2</v>
      </c>
      <c r="L337" s="1">
        <f t="shared" si="58"/>
        <v>171500</v>
      </c>
      <c r="M337" s="4" t="str">
        <f t="shared" si="51"/>
        <v/>
      </c>
    </row>
    <row r="338" spans="1:13">
      <c r="A338" s="2">
        <v>40659</v>
      </c>
      <c r="B338" s="1">
        <v>173860</v>
      </c>
      <c r="C338" s="3">
        <v>2.68</v>
      </c>
      <c r="D338" s="2" t="str">
        <f t="shared" si="52"/>
        <v>2011-18</v>
      </c>
      <c r="E338" s="2" t="str">
        <f t="shared" si="53"/>
        <v/>
      </c>
      <c r="F338" s="2" t="str">
        <f t="shared" si="54"/>
        <v>2011-4</v>
      </c>
      <c r="G338" s="2" t="str">
        <f t="shared" si="55"/>
        <v/>
      </c>
      <c r="H338" s="4">
        <f t="shared" si="56"/>
        <v>0</v>
      </c>
      <c r="I338" s="1">
        <f t="shared" si="57"/>
        <v>173860</v>
      </c>
      <c r="K338" s="4" t="str">
        <f t="shared" si="59"/>
        <v/>
      </c>
      <c r="L338" s="1">
        <f t="shared" si="58"/>
        <v>171500</v>
      </c>
      <c r="M338" s="4" t="str">
        <f t="shared" si="51"/>
        <v/>
      </c>
    </row>
    <row r="339" spans="1:13">
      <c r="A339" s="2">
        <v>40660</v>
      </c>
      <c r="B339" s="1">
        <v>173410</v>
      </c>
      <c r="C339" s="3">
        <v>2.95</v>
      </c>
      <c r="D339" s="2" t="str">
        <f t="shared" si="52"/>
        <v>2011-18</v>
      </c>
      <c r="E339" s="2" t="str">
        <f t="shared" si="53"/>
        <v/>
      </c>
      <c r="F339" s="2" t="str">
        <f t="shared" si="54"/>
        <v>2011-4</v>
      </c>
      <c r="G339" s="2" t="str">
        <f t="shared" si="55"/>
        <v/>
      </c>
      <c r="H339" s="4">
        <f t="shared" si="56"/>
        <v>-2.5882894282756239E-3</v>
      </c>
      <c r="I339" s="1">
        <f t="shared" si="57"/>
        <v>173860</v>
      </c>
      <c r="K339" s="4" t="str">
        <f t="shared" si="59"/>
        <v/>
      </c>
      <c r="L339" s="1">
        <f t="shared" si="58"/>
        <v>171500</v>
      </c>
      <c r="M339" s="4" t="str">
        <f t="shared" si="51"/>
        <v/>
      </c>
    </row>
    <row r="340" spans="1:13">
      <c r="A340" s="2">
        <v>40661</v>
      </c>
      <c r="B340" s="1">
        <v>173410</v>
      </c>
      <c r="C340" s="3">
        <v>2.95</v>
      </c>
      <c r="D340" s="2" t="str">
        <f t="shared" si="52"/>
        <v>2011-18</v>
      </c>
      <c r="E340" s="2" t="str">
        <f t="shared" si="53"/>
        <v/>
      </c>
      <c r="F340" s="2" t="str">
        <f t="shared" si="54"/>
        <v>2011-4</v>
      </c>
      <c r="G340" s="2" t="str">
        <f t="shared" si="55"/>
        <v/>
      </c>
      <c r="H340" s="4">
        <f t="shared" si="56"/>
        <v>0</v>
      </c>
      <c r="I340" s="1">
        <f t="shared" si="57"/>
        <v>173860</v>
      </c>
      <c r="K340" s="4" t="str">
        <f t="shared" si="59"/>
        <v/>
      </c>
      <c r="L340" s="1">
        <f t="shared" si="58"/>
        <v>171500</v>
      </c>
      <c r="M340" s="4" t="str">
        <f t="shared" si="51"/>
        <v/>
      </c>
    </row>
    <row r="341" spans="1:13">
      <c r="A341" s="2">
        <v>40662</v>
      </c>
      <c r="B341" s="1">
        <v>173410</v>
      </c>
      <c r="C341" s="3">
        <v>2.95</v>
      </c>
      <c r="D341" s="2" t="str">
        <f t="shared" si="52"/>
        <v>2011-18</v>
      </c>
      <c r="E341" s="2" t="str">
        <f t="shared" si="53"/>
        <v/>
      </c>
      <c r="F341" s="2" t="str">
        <f t="shared" si="54"/>
        <v>2011-4</v>
      </c>
      <c r="G341" s="2" t="str">
        <f t="shared" si="55"/>
        <v/>
      </c>
      <c r="H341" s="4">
        <f t="shared" si="56"/>
        <v>0</v>
      </c>
      <c r="I341" s="1">
        <f t="shared" si="57"/>
        <v>173860</v>
      </c>
      <c r="K341" s="4" t="str">
        <f t="shared" si="59"/>
        <v/>
      </c>
      <c r="L341" s="1">
        <f t="shared" si="58"/>
        <v>171500</v>
      </c>
      <c r="M341" s="4" t="str">
        <f t="shared" si="51"/>
        <v/>
      </c>
    </row>
    <row r="342" spans="1:13">
      <c r="A342" s="2">
        <v>40665</v>
      </c>
      <c r="B342" s="1">
        <v>173410</v>
      </c>
      <c r="C342" s="3">
        <v>2.95</v>
      </c>
      <c r="D342" s="2" t="str">
        <f t="shared" si="52"/>
        <v>2011-19</v>
      </c>
      <c r="E342" s="2" t="str">
        <f t="shared" si="53"/>
        <v>2011-19</v>
      </c>
      <c r="F342" s="2" t="str">
        <f t="shared" si="54"/>
        <v>2011-5</v>
      </c>
      <c r="G342" s="2" t="str">
        <f t="shared" si="55"/>
        <v>2011-5</v>
      </c>
      <c r="H342" s="4">
        <f t="shared" si="56"/>
        <v>0</v>
      </c>
      <c r="I342" s="1">
        <f t="shared" si="57"/>
        <v>173410</v>
      </c>
      <c r="K342" s="4">
        <f t="shared" si="59"/>
        <v>-2.5882894282756239E-3</v>
      </c>
      <c r="L342" s="1">
        <f t="shared" si="58"/>
        <v>173410</v>
      </c>
      <c r="M342" s="4">
        <f t="shared" si="51"/>
        <v>1.1137026239067056E-2</v>
      </c>
    </row>
    <row r="343" spans="1:13">
      <c r="A343" s="2">
        <v>40666</v>
      </c>
      <c r="B343" s="1">
        <v>173410</v>
      </c>
      <c r="C343" s="3">
        <v>2.95</v>
      </c>
      <c r="D343" s="2" t="str">
        <f t="shared" si="52"/>
        <v>2011-19</v>
      </c>
      <c r="E343" s="2" t="str">
        <f t="shared" si="53"/>
        <v/>
      </c>
      <c r="F343" s="2" t="str">
        <f t="shared" si="54"/>
        <v>2011-5</v>
      </c>
      <c r="G343" s="2" t="str">
        <f t="shared" si="55"/>
        <v/>
      </c>
      <c r="H343" s="4">
        <f t="shared" si="56"/>
        <v>0</v>
      </c>
      <c r="I343" s="1">
        <f t="shared" si="57"/>
        <v>173410</v>
      </c>
      <c r="K343" s="4" t="str">
        <f t="shared" si="59"/>
        <v/>
      </c>
      <c r="L343" s="1">
        <f t="shared" si="58"/>
        <v>173410</v>
      </c>
      <c r="M343" s="4" t="str">
        <f t="shared" si="51"/>
        <v/>
      </c>
    </row>
    <row r="344" spans="1:13">
      <c r="A344" s="2">
        <v>40667</v>
      </c>
      <c r="B344" s="1">
        <v>179320</v>
      </c>
      <c r="C344" s="3">
        <v>0</v>
      </c>
      <c r="D344" s="2" t="str">
        <f t="shared" si="52"/>
        <v>2011-19</v>
      </c>
      <c r="E344" s="2" t="str">
        <f t="shared" si="53"/>
        <v/>
      </c>
      <c r="F344" s="2" t="str">
        <f t="shared" si="54"/>
        <v>2011-5</v>
      </c>
      <c r="G344" s="2" t="str">
        <f t="shared" si="55"/>
        <v/>
      </c>
      <c r="H344" s="4">
        <f t="shared" si="56"/>
        <v>3.4081079522518883E-2</v>
      </c>
      <c r="I344" s="1">
        <f t="shared" si="57"/>
        <v>173410</v>
      </c>
      <c r="K344" s="4" t="str">
        <f t="shared" si="59"/>
        <v/>
      </c>
      <c r="L344" s="1">
        <f t="shared" si="58"/>
        <v>173410</v>
      </c>
      <c r="M344" s="4" t="str">
        <f t="shared" si="51"/>
        <v/>
      </c>
    </row>
    <row r="345" spans="1:13">
      <c r="A345" s="2">
        <v>40668</v>
      </c>
      <c r="B345" s="1">
        <v>179320</v>
      </c>
      <c r="C345" s="3">
        <v>0</v>
      </c>
      <c r="D345" s="2" t="str">
        <f t="shared" si="52"/>
        <v>2011-19</v>
      </c>
      <c r="E345" s="2" t="str">
        <f t="shared" si="53"/>
        <v/>
      </c>
      <c r="F345" s="2" t="str">
        <f t="shared" si="54"/>
        <v>2011-5</v>
      </c>
      <c r="G345" s="2" t="str">
        <f t="shared" si="55"/>
        <v/>
      </c>
      <c r="H345" s="4">
        <f t="shared" si="56"/>
        <v>0</v>
      </c>
      <c r="I345" s="1">
        <f t="shared" si="57"/>
        <v>173410</v>
      </c>
      <c r="K345" s="4" t="str">
        <f t="shared" si="59"/>
        <v/>
      </c>
      <c r="L345" s="1">
        <f t="shared" si="58"/>
        <v>173410</v>
      </c>
      <c r="M345" s="4" t="str">
        <f t="shared" si="51"/>
        <v/>
      </c>
    </row>
    <row r="346" spans="1:13">
      <c r="A346" s="2">
        <v>40669</v>
      </c>
      <c r="B346" s="1">
        <v>179320</v>
      </c>
      <c r="C346" s="3">
        <v>0</v>
      </c>
      <c r="D346" s="2" t="str">
        <f t="shared" si="52"/>
        <v>2011-19</v>
      </c>
      <c r="E346" s="2" t="str">
        <f t="shared" si="53"/>
        <v/>
      </c>
      <c r="F346" s="2" t="str">
        <f t="shared" si="54"/>
        <v>2011-5</v>
      </c>
      <c r="G346" s="2" t="str">
        <f t="shared" si="55"/>
        <v/>
      </c>
      <c r="H346" s="4">
        <f t="shared" si="56"/>
        <v>0</v>
      </c>
      <c r="I346" s="1">
        <f t="shared" si="57"/>
        <v>173410</v>
      </c>
      <c r="K346" s="4" t="str">
        <f t="shared" si="59"/>
        <v/>
      </c>
      <c r="L346" s="1">
        <f t="shared" si="58"/>
        <v>173410</v>
      </c>
      <c r="M346" s="4" t="str">
        <f t="shared" si="51"/>
        <v/>
      </c>
    </row>
    <row r="347" spans="1:13">
      <c r="A347" s="2">
        <v>40672</v>
      </c>
      <c r="B347" s="1">
        <v>179580</v>
      </c>
      <c r="C347" s="3">
        <v>0</v>
      </c>
      <c r="D347" s="2" t="str">
        <f t="shared" si="52"/>
        <v>2011-20</v>
      </c>
      <c r="E347" s="2" t="str">
        <f t="shared" si="53"/>
        <v>2011-20</v>
      </c>
      <c r="F347" s="2" t="str">
        <f t="shared" si="54"/>
        <v>2011-5</v>
      </c>
      <c r="G347" s="2" t="str">
        <f t="shared" si="55"/>
        <v/>
      </c>
      <c r="H347" s="4">
        <f t="shared" si="56"/>
        <v>1.4499219272808388E-3</v>
      </c>
      <c r="I347" s="1">
        <f t="shared" si="57"/>
        <v>179580</v>
      </c>
      <c r="K347" s="4">
        <f t="shared" si="59"/>
        <v>3.5580416354304825E-2</v>
      </c>
      <c r="L347" s="1">
        <f t="shared" si="58"/>
        <v>173410</v>
      </c>
      <c r="M347" s="4" t="str">
        <f t="shared" ref="M347:M410" si="60">IF(G347&lt;&gt;"",(L347-L346)/L346,"")</f>
        <v/>
      </c>
    </row>
    <row r="348" spans="1:13">
      <c r="A348" s="2">
        <v>40673</v>
      </c>
      <c r="B348" s="1">
        <v>179060</v>
      </c>
      <c r="C348" s="3">
        <v>0.28999999999999998</v>
      </c>
      <c r="D348" s="2" t="str">
        <f t="shared" si="52"/>
        <v>2011-20</v>
      </c>
      <c r="E348" s="2" t="str">
        <f t="shared" si="53"/>
        <v/>
      </c>
      <c r="F348" s="2" t="str">
        <f t="shared" si="54"/>
        <v>2011-5</v>
      </c>
      <c r="G348" s="2" t="str">
        <f t="shared" si="55"/>
        <v/>
      </c>
      <c r="H348" s="4">
        <f t="shared" si="56"/>
        <v>-2.8956453948101126E-3</v>
      </c>
      <c r="I348" s="1">
        <f t="shared" si="57"/>
        <v>179580</v>
      </c>
      <c r="K348" s="4" t="str">
        <f t="shared" si="59"/>
        <v/>
      </c>
      <c r="L348" s="1">
        <f t="shared" si="58"/>
        <v>173410</v>
      </c>
      <c r="M348" s="4" t="str">
        <f t="shared" si="60"/>
        <v/>
      </c>
    </row>
    <row r="349" spans="1:13">
      <c r="A349" s="2">
        <v>40674</v>
      </c>
      <c r="B349" s="1">
        <v>177520</v>
      </c>
      <c r="C349" s="3">
        <v>1.1599999999999999</v>
      </c>
      <c r="D349" s="2" t="str">
        <f t="shared" si="52"/>
        <v>2011-20</v>
      </c>
      <c r="E349" s="2" t="str">
        <f t="shared" si="53"/>
        <v/>
      </c>
      <c r="F349" s="2" t="str">
        <f t="shared" si="54"/>
        <v>2011-5</v>
      </c>
      <c r="G349" s="2" t="str">
        <f t="shared" si="55"/>
        <v/>
      </c>
      <c r="H349" s="4">
        <f t="shared" si="56"/>
        <v>-8.6004691164972627E-3</v>
      </c>
      <c r="I349" s="1">
        <f t="shared" si="57"/>
        <v>179580</v>
      </c>
      <c r="K349" s="4" t="str">
        <f t="shared" si="59"/>
        <v/>
      </c>
      <c r="L349" s="1">
        <f t="shared" si="58"/>
        <v>173410</v>
      </c>
      <c r="M349" s="4" t="str">
        <f t="shared" si="60"/>
        <v/>
      </c>
    </row>
    <row r="350" spans="1:13">
      <c r="A350" s="2">
        <v>40675</v>
      </c>
      <c r="B350" s="1">
        <v>176550</v>
      </c>
      <c r="C350" s="3">
        <v>1.72</v>
      </c>
      <c r="D350" s="2" t="str">
        <f t="shared" si="52"/>
        <v>2011-20</v>
      </c>
      <c r="E350" s="2" t="str">
        <f t="shared" si="53"/>
        <v/>
      </c>
      <c r="F350" s="2" t="str">
        <f t="shared" si="54"/>
        <v>2011-5</v>
      </c>
      <c r="G350" s="2" t="str">
        <f t="shared" si="55"/>
        <v/>
      </c>
      <c r="H350" s="4">
        <f t="shared" si="56"/>
        <v>-5.4641730509238399E-3</v>
      </c>
      <c r="I350" s="1">
        <f t="shared" si="57"/>
        <v>179580</v>
      </c>
      <c r="K350" s="4" t="str">
        <f t="shared" si="59"/>
        <v/>
      </c>
      <c r="L350" s="1">
        <f t="shared" si="58"/>
        <v>173410</v>
      </c>
      <c r="M350" s="4" t="str">
        <f t="shared" si="60"/>
        <v/>
      </c>
    </row>
    <row r="351" spans="1:13">
      <c r="A351" s="2">
        <v>40676</v>
      </c>
      <c r="B351" s="1">
        <v>176550</v>
      </c>
      <c r="C351" s="3">
        <v>1.72</v>
      </c>
      <c r="D351" s="2" t="str">
        <f t="shared" si="52"/>
        <v>2011-20</v>
      </c>
      <c r="E351" s="2" t="str">
        <f t="shared" si="53"/>
        <v/>
      </c>
      <c r="F351" s="2" t="str">
        <f t="shared" si="54"/>
        <v>2011-5</v>
      </c>
      <c r="G351" s="2" t="str">
        <f t="shared" si="55"/>
        <v/>
      </c>
      <c r="H351" s="4">
        <f t="shared" si="56"/>
        <v>0</v>
      </c>
      <c r="I351" s="1">
        <f t="shared" si="57"/>
        <v>179580</v>
      </c>
      <c r="K351" s="4" t="str">
        <f t="shared" si="59"/>
        <v/>
      </c>
      <c r="L351" s="1">
        <f t="shared" si="58"/>
        <v>173410</v>
      </c>
      <c r="M351" s="4" t="str">
        <f t="shared" si="60"/>
        <v/>
      </c>
    </row>
    <row r="352" spans="1:13">
      <c r="A352" s="2">
        <v>40679</v>
      </c>
      <c r="B352" s="1">
        <v>175590</v>
      </c>
      <c r="C352" s="3">
        <v>2.27</v>
      </c>
      <c r="D352" s="2" t="str">
        <f t="shared" si="52"/>
        <v>2011-21</v>
      </c>
      <c r="E352" s="2" t="str">
        <f t="shared" si="53"/>
        <v>2011-21</v>
      </c>
      <c r="F352" s="2" t="str">
        <f t="shared" si="54"/>
        <v>2011-5</v>
      </c>
      <c r="G352" s="2" t="str">
        <f t="shared" si="55"/>
        <v/>
      </c>
      <c r="H352" s="4">
        <f t="shared" si="56"/>
        <v>-5.4375531011045027E-3</v>
      </c>
      <c r="I352" s="1">
        <f t="shared" si="57"/>
        <v>175590</v>
      </c>
      <c r="K352" s="4">
        <f t="shared" si="59"/>
        <v>-2.2218509856331441E-2</v>
      </c>
      <c r="L352" s="1">
        <f t="shared" si="58"/>
        <v>173410</v>
      </c>
      <c r="M352" s="4" t="str">
        <f t="shared" si="60"/>
        <v/>
      </c>
    </row>
    <row r="353" spans="1:13">
      <c r="A353" s="2">
        <v>40680</v>
      </c>
      <c r="B353" s="1">
        <v>175590</v>
      </c>
      <c r="C353" s="3">
        <v>2.27</v>
      </c>
      <c r="D353" s="2" t="str">
        <f t="shared" si="52"/>
        <v>2011-21</v>
      </c>
      <c r="E353" s="2" t="str">
        <f t="shared" si="53"/>
        <v/>
      </c>
      <c r="F353" s="2" t="str">
        <f t="shared" si="54"/>
        <v>2011-5</v>
      </c>
      <c r="G353" s="2" t="str">
        <f t="shared" si="55"/>
        <v/>
      </c>
      <c r="H353" s="4">
        <f t="shared" si="56"/>
        <v>0</v>
      </c>
      <c r="I353" s="1">
        <f t="shared" si="57"/>
        <v>175590</v>
      </c>
      <c r="K353" s="4" t="str">
        <f t="shared" si="59"/>
        <v/>
      </c>
      <c r="L353" s="1">
        <f t="shared" si="58"/>
        <v>173410</v>
      </c>
      <c r="M353" s="4" t="str">
        <f t="shared" si="60"/>
        <v/>
      </c>
    </row>
    <row r="354" spans="1:13">
      <c r="A354" s="2">
        <v>40681</v>
      </c>
      <c r="B354" s="1">
        <v>175590</v>
      </c>
      <c r="C354" s="3">
        <v>2.27</v>
      </c>
      <c r="D354" s="2" t="str">
        <f t="shared" si="52"/>
        <v>2011-21</v>
      </c>
      <c r="E354" s="2" t="str">
        <f t="shared" si="53"/>
        <v/>
      </c>
      <c r="F354" s="2" t="str">
        <f t="shared" si="54"/>
        <v>2011-5</v>
      </c>
      <c r="G354" s="2" t="str">
        <f t="shared" si="55"/>
        <v/>
      </c>
      <c r="H354" s="4">
        <f t="shared" si="56"/>
        <v>0</v>
      </c>
      <c r="I354" s="1">
        <f t="shared" si="57"/>
        <v>175590</v>
      </c>
      <c r="K354" s="4" t="str">
        <f t="shared" si="59"/>
        <v/>
      </c>
      <c r="L354" s="1">
        <f t="shared" si="58"/>
        <v>173410</v>
      </c>
      <c r="M354" s="4" t="str">
        <f t="shared" si="60"/>
        <v/>
      </c>
    </row>
    <row r="355" spans="1:13">
      <c r="A355" s="2">
        <v>40682</v>
      </c>
      <c r="B355" s="1">
        <v>177630</v>
      </c>
      <c r="C355" s="3">
        <v>1.1000000000000001</v>
      </c>
      <c r="D355" s="2" t="str">
        <f t="shared" si="52"/>
        <v>2011-21</v>
      </c>
      <c r="E355" s="2" t="str">
        <f t="shared" si="53"/>
        <v/>
      </c>
      <c r="F355" s="2" t="str">
        <f t="shared" si="54"/>
        <v>2011-5</v>
      </c>
      <c r="G355" s="2" t="str">
        <f t="shared" si="55"/>
        <v/>
      </c>
      <c r="H355" s="4">
        <f t="shared" si="56"/>
        <v>1.1617973688706646E-2</v>
      </c>
      <c r="I355" s="1">
        <f t="shared" si="57"/>
        <v>175590</v>
      </c>
      <c r="K355" s="4" t="str">
        <f t="shared" si="59"/>
        <v/>
      </c>
      <c r="L355" s="1">
        <f t="shared" si="58"/>
        <v>173410</v>
      </c>
      <c r="M355" s="4" t="str">
        <f t="shared" si="60"/>
        <v/>
      </c>
    </row>
    <row r="356" spans="1:13">
      <c r="A356" s="2">
        <v>40683</v>
      </c>
      <c r="B356" s="1">
        <v>177630</v>
      </c>
      <c r="C356" s="3">
        <v>1.1000000000000001</v>
      </c>
      <c r="D356" s="2" t="str">
        <f t="shared" si="52"/>
        <v>2011-21</v>
      </c>
      <c r="E356" s="2" t="str">
        <f t="shared" si="53"/>
        <v/>
      </c>
      <c r="F356" s="2" t="str">
        <f t="shared" si="54"/>
        <v>2011-5</v>
      </c>
      <c r="G356" s="2" t="str">
        <f t="shared" si="55"/>
        <v/>
      </c>
      <c r="H356" s="4">
        <f t="shared" si="56"/>
        <v>0</v>
      </c>
      <c r="I356" s="1">
        <f t="shared" si="57"/>
        <v>175590</v>
      </c>
      <c r="K356" s="4" t="str">
        <f t="shared" si="59"/>
        <v/>
      </c>
      <c r="L356" s="1">
        <f t="shared" si="58"/>
        <v>173410</v>
      </c>
      <c r="M356" s="4" t="str">
        <f t="shared" si="60"/>
        <v/>
      </c>
    </row>
    <row r="357" spans="1:13">
      <c r="A357" s="2">
        <v>40686</v>
      </c>
      <c r="B357" s="1">
        <v>177760</v>
      </c>
      <c r="C357" s="3">
        <v>1.02</v>
      </c>
      <c r="D357" s="2" t="str">
        <f t="shared" si="52"/>
        <v>2011-22</v>
      </c>
      <c r="E357" s="2" t="str">
        <f t="shared" si="53"/>
        <v>2011-22</v>
      </c>
      <c r="F357" s="2" t="str">
        <f t="shared" si="54"/>
        <v>2011-5</v>
      </c>
      <c r="G357" s="2" t="str">
        <f t="shared" si="55"/>
        <v/>
      </c>
      <c r="H357" s="4">
        <f t="shared" si="56"/>
        <v>7.3185835725947195E-4</v>
      </c>
      <c r="I357" s="1">
        <f t="shared" si="57"/>
        <v>177760</v>
      </c>
      <c r="K357" s="4">
        <f t="shared" si="59"/>
        <v>1.2358334757104619E-2</v>
      </c>
      <c r="L357" s="1">
        <f t="shared" si="58"/>
        <v>173410</v>
      </c>
      <c r="M357" s="4" t="str">
        <f t="shared" si="60"/>
        <v/>
      </c>
    </row>
    <row r="358" spans="1:13">
      <c r="A358" s="2">
        <v>40687</v>
      </c>
      <c r="B358" s="1">
        <v>176790</v>
      </c>
      <c r="C358" s="3">
        <v>1.58</v>
      </c>
      <c r="D358" s="2" t="str">
        <f t="shared" si="52"/>
        <v>2011-22</v>
      </c>
      <c r="E358" s="2" t="str">
        <f t="shared" si="53"/>
        <v/>
      </c>
      <c r="F358" s="2" t="str">
        <f t="shared" si="54"/>
        <v>2011-5</v>
      </c>
      <c r="G358" s="2" t="str">
        <f t="shared" si="55"/>
        <v/>
      </c>
      <c r="H358" s="4">
        <f t="shared" si="56"/>
        <v>-5.456795679567957E-3</v>
      </c>
      <c r="I358" s="1">
        <f t="shared" si="57"/>
        <v>177760</v>
      </c>
      <c r="K358" s="4" t="str">
        <f t="shared" si="59"/>
        <v/>
      </c>
      <c r="L358" s="1">
        <f t="shared" si="58"/>
        <v>173410</v>
      </c>
      <c r="M358" s="4" t="str">
        <f t="shared" si="60"/>
        <v/>
      </c>
    </row>
    <row r="359" spans="1:13">
      <c r="A359" s="2">
        <v>40688</v>
      </c>
      <c r="B359" s="1">
        <v>176790</v>
      </c>
      <c r="C359" s="3">
        <v>1.58</v>
      </c>
      <c r="D359" s="2" t="str">
        <f t="shared" si="52"/>
        <v>2011-22</v>
      </c>
      <c r="E359" s="2" t="str">
        <f t="shared" si="53"/>
        <v/>
      </c>
      <c r="F359" s="2" t="str">
        <f t="shared" si="54"/>
        <v>2011-5</v>
      </c>
      <c r="G359" s="2" t="str">
        <f t="shared" si="55"/>
        <v/>
      </c>
      <c r="H359" s="4">
        <f t="shared" si="56"/>
        <v>0</v>
      </c>
      <c r="I359" s="1">
        <f t="shared" si="57"/>
        <v>177760</v>
      </c>
      <c r="K359" s="4" t="str">
        <f t="shared" si="59"/>
        <v/>
      </c>
      <c r="L359" s="1">
        <f t="shared" si="58"/>
        <v>173410</v>
      </c>
      <c r="M359" s="4" t="str">
        <f t="shared" si="60"/>
        <v/>
      </c>
    </row>
    <row r="360" spans="1:13">
      <c r="A360" s="2">
        <v>40689</v>
      </c>
      <c r="B360" s="1">
        <v>176790</v>
      </c>
      <c r="C360" s="3">
        <v>1.58</v>
      </c>
      <c r="D360" s="2" t="str">
        <f t="shared" si="52"/>
        <v>2011-22</v>
      </c>
      <c r="E360" s="2" t="str">
        <f t="shared" si="53"/>
        <v/>
      </c>
      <c r="F360" s="2" t="str">
        <f t="shared" si="54"/>
        <v>2011-5</v>
      </c>
      <c r="G360" s="2" t="str">
        <f t="shared" si="55"/>
        <v/>
      </c>
      <c r="H360" s="4">
        <f t="shared" si="56"/>
        <v>0</v>
      </c>
      <c r="I360" s="1">
        <f t="shared" si="57"/>
        <v>177760</v>
      </c>
      <c r="K360" s="4" t="str">
        <f t="shared" si="59"/>
        <v/>
      </c>
      <c r="L360" s="1">
        <f t="shared" si="58"/>
        <v>173410</v>
      </c>
      <c r="M360" s="4" t="str">
        <f t="shared" si="60"/>
        <v/>
      </c>
    </row>
    <row r="361" spans="1:13">
      <c r="A361" s="2">
        <v>40690</v>
      </c>
      <c r="B361" s="1">
        <v>176790</v>
      </c>
      <c r="C361" s="3">
        <v>1.58</v>
      </c>
      <c r="D361" s="2" t="str">
        <f t="shared" si="52"/>
        <v>2011-22</v>
      </c>
      <c r="E361" s="2" t="str">
        <f t="shared" si="53"/>
        <v/>
      </c>
      <c r="F361" s="2" t="str">
        <f t="shared" si="54"/>
        <v>2011-5</v>
      </c>
      <c r="G361" s="2" t="str">
        <f t="shared" si="55"/>
        <v/>
      </c>
      <c r="H361" s="4">
        <f t="shared" si="56"/>
        <v>0</v>
      </c>
      <c r="I361" s="1">
        <f t="shared" si="57"/>
        <v>177760</v>
      </c>
      <c r="K361" s="4" t="str">
        <f t="shared" si="59"/>
        <v/>
      </c>
      <c r="L361" s="1">
        <f t="shared" si="58"/>
        <v>173410</v>
      </c>
      <c r="M361" s="4" t="str">
        <f t="shared" si="60"/>
        <v/>
      </c>
    </row>
    <row r="362" spans="1:13">
      <c r="A362" s="2">
        <v>40694</v>
      </c>
      <c r="B362" s="1">
        <v>178020</v>
      </c>
      <c r="C362" s="3">
        <v>0.88</v>
      </c>
      <c r="D362" s="2" t="str">
        <f t="shared" si="52"/>
        <v>2011-23</v>
      </c>
      <c r="E362" s="2" t="str">
        <f t="shared" si="53"/>
        <v>2011-23</v>
      </c>
      <c r="F362" s="2" t="str">
        <f t="shared" si="54"/>
        <v>2011-5</v>
      </c>
      <c r="G362" s="2" t="str">
        <f t="shared" si="55"/>
        <v/>
      </c>
      <c r="H362" s="4">
        <f t="shared" si="56"/>
        <v>6.9574070931613776E-3</v>
      </c>
      <c r="I362" s="1">
        <f t="shared" si="57"/>
        <v>178020</v>
      </c>
      <c r="K362" s="4">
        <f t="shared" si="59"/>
        <v>1.4626462646264626E-3</v>
      </c>
      <c r="L362" s="1">
        <f t="shared" si="58"/>
        <v>173410</v>
      </c>
      <c r="M362" s="4" t="str">
        <f t="shared" si="60"/>
        <v/>
      </c>
    </row>
    <row r="363" spans="1:13">
      <c r="A363" s="2">
        <v>40695</v>
      </c>
      <c r="B363" s="1">
        <v>177280</v>
      </c>
      <c r="C363" s="3">
        <v>1.3</v>
      </c>
      <c r="D363" s="2" t="str">
        <f t="shared" si="52"/>
        <v>2011-23</v>
      </c>
      <c r="E363" s="2" t="str">
        <f t="shared" si="53"/>
        <v/>
      </c>
      <c r="F363" s="2" t="str">
        <f t="shared" si="54"/>
        <v>2011-6</v>
      </c>
      <c r="G363" s="2" t="str">
        <f t="shared" si="55"/>
        <v>2011-6</v>
      </c>
      <c r="H363" s="4">
        <f t="shared" si="56"/>
        <v>-4.1568363105269068E-3</v>
      </c>
      <c r="I363" s="1">
        <f t="shared" si="57"/>
        <v>178020</v>
      </c>
      <c r="K363" s="4" t="str">
        <f t="shared" si="59"/>
        <v/>
      </c>
      <c r="L363" s="1">
        <f t="shared" si="58"/>
        <v>177280</v>
      </c>
      <c r="M363" s="4">
        <f t="shared" si="60"/>
        <v>2.2317052073121502E-2</v>
      </c>
    </row>
    <row r="364" spans="1:13">
      <c r="A364" s="2">
        <v>40696</v>
      </c>
      <c r="B364" s="1">
        <v>172720</v>
      </c>
      <c r="C364" s="3">
        <v>3.97</v>
      </c>
      <c r="D364" s="2" t="str">
        <f t="shared" si="52"/>
        <v>2011-23</v>
      </c>
      <c r="E364" s="2" t="str">
        <f t="shared" si="53"/>
        <v/>
      </c>
      <c r="F364" s="2" t="str">
        <f t="shared" si="54"/>
        <v>2011-6</v>
      </c>
      <c r="G364" s="2" t="str">
        <f t="shared" si="55"/>
        <v/>
      </c>
      <c r="H364" s="4">
        <f t="shared" si="56"/>
        <v>-2.5722021660649821E-2</v>
      </c>
      <c r="I364" s="1">
        <f t="shared" si="57"/>
        <v>178020</v>
      </c>
      <c r="K364" s="4" t="str">
        <f t="shared" si="59"/>
        <v/>
      </c>
      <c r="L364" s="1">
        <f t="shared" si="58"/>
        <v>177280</v>
      </c>
      <c r="M364" s="4" t="str">
        <f t="shared" si="60"/>
        <v/>
      </c>
    </row>
    <row r="365" spans="1:13">
      <c r="A365" s="2">
        <v>40697</v>
      </c>
      <c r="B365" s="1">
        <v>172720</v>
      </c>
      <c r="C365" s="3">
        <v>3.97</v>
      </c>
      <c r="D365" s="2" t="str">
        <f t="shared" si="52"/>
        <v>2011-23</v>
      </c>
      <c r="E365" s="2" t="str">
        <f t="shared" si="53"/>
        <v/>
      </c>
      <c r="F365" s="2" t="str">
        <f t="shared" si="54"/>
        <v>2011-6</v>
      </c>
      <c r="G365" s="2" t="str">
        <f t="shared" si="55"/>
        <v/>
      </c>
      <c r="H365" s="4">
        <f t="shared" si="56"/>
        <v>0</v>
      </c>
      <c r="I365" s="1">
        <f t="shared" si="57"/>
        <v>178020</v>
      </c>
      <c r="K365" s="4" t="str">
        <f t="shared" si="59"/>
        <v/>
      </c>
      <c r="L365" s="1">
        <f t="shared" si="58"/>
        <v>177280</v>
      </c>
      <c r="M365" s="4" t="str">
        <f t="shared" si="60"/>
        <v/>
      </c>
    </row>
    <row r="366" spans="1:13">
      <c r="A366" s="2">
        <v>40700</v>
      </c>
      <c r="B366" s="1">
        <v>171260</v>
      </c>
      <c r="C366" s="3">
        <v>4.8600000000000003</v>
      </c>
      <c r="D366" s="2" t="str">
        <f t="shared" si="52"/>
        <v>2011-24</v>
      </c>
      <c r="E366" s="2" t="str">
        <f t="shared" si="53"/>
        <v>2011-24</v>
      </c>
      <c r="F366" s="2" t="str">
        <f t="shared" si="54"/>
        <v>2011-6</v>
      </c>
      <c r="G366" s="2" t="str">
        <f t="shared" si="55"/>
        <v/>
      </c>
      <c r="H366" s="4">
        <f t="shared" si="56"/>
        <v>-8.4529874942102824E-3</v>
      </c>
      <c r="I366" s="1">
        <f t="shared" si="57"/>
        <v>171260</v>
      </c>
      <c r="K366" s="4">
        <f t="shared" si="59"/>
        <v>-3.7973261431299851E-2</v>
      </c>
      <c r="L366" s="1">
        <f t="shared" si="58"/>
        <v>177280</v>
      </c>
      <c r="M366" s="4" t="str">
        <f t="shared" si="60"/>
        <v/>
      </c>
    </row>
    <row r="367" spans="1:13">
      <c r="A367" s="2">
        <v>40701</v>
      </c>
      <c r="B367" s="1">
        <v>171260</v>
      </c>
      <c r="C367" s="3">
        <v>4.8600000000000003</v>
      </c>
      <c r="D367" s="2" t="str">
        <f t="shared" si="52"/>
        <v>2011-24</v>
      </c>
      <c r="E367" s="2" t="str">
        <f t="shared" si="53"/>
        <v/>
      </c>
      <c r="F367" s="2" t="str">
        <f t="shared" si="54"/>
        <v>2011-6</v>
      </c>
      <c r="G367" s="2" t="str">
        <f t="shared" si="55"/>
        <v/>
      </c>
      <c r="H367" s="4">
        <f t="shared" si="56"/>
        <v>0</v>
      </c>
      <c r="I367" s="1">
        <f t="shared" si="57"/>
        <v>171260</v>
      </c>
      <c r="K367" s="4" t="str">
        <f t="shared" si="59"/>
        <v/>
      </c>
      <c r="L367" s="1">
        <f t="shared" si="58"/>
        <v>177280</v>
      </c>
      <c r="M367" s="4" t="str">
        <f t="shared" si="60"/>
        <v/>
      </c>
    </row>
    <row r="368" spans="1:13">
      <c r="A368" s="2">
        <v>40702</v>
      </c>
      <c r="B368" s="1">
        <v>171990</v>
      </c>
      <c r="C368" s="3">
        <v>4.42</v>
      </c>
      <c r="D368" s="2" t="str">
        <f t="shared" si="52"/>
        <v>2011-24</v>
      </c>
      <c r="E368" s="2" t="str">
        <f t="shared" si="53"/>
        <v/>
      </c>
      <c r="F368" s="2" t="str">
        <f t="shared" si="54"/>
        <v>2011-6</v>
      </c>
      <c r="G368" s="2" t="str">
        <f t="shared" si="55"/>
        <v/>
      </c>
      <c r="H368" s="4">
        <f t="shared" si="56"/>
        <v>4.2625248160691343E-3</v>
      </c>
      <c r="I368" s="1">
        <f t="shared" si="57"/>
        <v>171260</v>
      </c>
      <c r="K368" s="4" t="str">
        <f t="shared" si="59"/>
        <v/>
      </c>
      <c r="L368" s="1">
        <f t="shared" si="58"/>
        <v>177280</v>
      </c>
      <c r="M368" s="4" t="str">
        <f t="shared" si="60"/>
        <v/>
      </c>
    </row>
    <row r="369" spans="1:13">
      <c r="A369" s="2">
        <v>40703</v>
      </c>
      <c r="B369" s="1">
        <v>171990</v>
      </c>
      <c r="C369" s="3">
        <v>4.42</v>
      </c>
      <c r="D369" s="2" t="str">
        <f t="shared" si="52"/>
        <v>2011-24</v>
      </c>
      <c r="E369" s="2" t="str">
        <f t="shared" si="53"/>
        <v/>
      </c>
      <c r="F369" s="2" t="str">
        <f t="shared" si="54"/>
        <v>2011-6</v>
      </c>
      <c r="G369" s="2" t="str">
        <f t="shared" si="55"/>
        <v/>
      </c>
      <c r="H369" s="4">
        <f t="shared" si="56"/>
        <v>0</v>
      </c>
      <c r="I369" s="1">
        <f t="shared" si="57"/>
        <v>171260</v>
      </c>
      <c r="K369" s="4" t="str">
        <f t="shared" si="59"/>
        <v/>
      </c>
      <c r="L369" s="1">
        <f t="shared" si="58"/>
        <v>177280</v>
      </c>
      <c r="M369" s="4" t="str">
        <f t="shared" si="60"/>
        <v/>
      </c>
    </row>
    <row r="370" spans="1:13">
      <c r="A370" s="2">
        <v>40704</v>
      </c>
      <c r="B370" s="1">
        <v>171200</v>
      </c>
      <c r="C370" s="3">
        <v>4.9000000000000004</v>
      </c>
      <c r="D370" s="2" t="str">
        <f t="shared" si="52"/>
        <v>2011-24</v>
      </c>
      <c r="E370" s="2" t="str">
        <f t="shared" si="53"/>
        <v/>
      </c>
      <c r="F370" s="2" t="str">
        <f t="shared" si="54"/>
        <v>2011-6</v>
      </c>
      <c r="G370" s="2" t="str">
        <f t="shared" si="55"/>
        <v/>
      </c>
      <c r="H370" s="4">
        <f t="shared" si="56"/>
        <v>-4.5932903075760218E-3</v>
      </c>
      <c r="I370" s="1">
        <f t="shared" si="57"/>
        <v>171260</v>
      </c>
      <c r="K370" s="4" t="str">
        <f t="shared" si="59"/>
        <v/>
      </c>
      <c r="L370" s="1">
        <f t="shared" si="58"/>
        <v>177280</v>
      </c>
      <c r="M370" s="4" t="str">
        <f t="shared" si="60"/>
        <v/>
      </c>
    </row>
    <row r="371" spans="1:13">
      <c r="A371" s="2">
        <v>40707</v>
      </c>
      <c r="B371" s="1">
        <v>173360</v>
      </c>
      <c r="C371" s="3">
        <v>3.59</v>
      </c>
      <c r="D371" s="2" t="str">
        <f t="shared" si="52"/>
        <v>2011-25</v>
      </c>
      <c r="E371" s="2" t="str">
        <f t="shared" si="53"/>
        <v>2011-25</v>
      </c>
      <c r="F371" s="2" t="str">
        <f t="shared" si="54"/>
        <v>2011-6</v>
      </c>
      <c r="G371" s="2" t="str">
        <f t="shared" si="55"/>
        <v/>
      </c>
      <c r="H371" s="4">
        <f t="shared" si="56"/>
        <v>1.2616822429906542E-2</v>
      </c>
      <c r="I371" s="1">
        <f t="shared" si="57"/>
        <v>173360</v>
      </c>
      <c r="K371" s="4">
        <f t="shared" si="59"/>
        <v>1.2262057690061895E-2</v>
      </c>
      <c r="L371" s="1">
        <f t="shared" si="58"/>
        <v>177280</v>
      </c>
      <c r="M371" s="4" t="str">
        <f t="shared" si="60"/>
        <v/>
      </c>
    </row>
    <row r="372" spans="1:13">
      <c r="A372" s="2">
        <v>40708</v>
      </c>
      <c r="B372" s="1">
        <v>173360</v>
      </c>
      <c r="C372" s="3">
        <v>3.59</v>
      </c>
      <c r="D372" s="2" t="str">
        <f t="shared" si="52"/>
        <v>2011-25</v>
      </c>
      <c r="E372" s="2" t="str">
        <f t="shared" si="53"/>
        <v/>
      </c>
      <c r="F372" s="2" t="str">
        <f t="shared" si="54"/>
        <v>2011-6</v>
      </c>
      <c r="G372" s="2" t="str">
        <f t="shared" si="55"/>
        <v/>
      </c>
      <c r="H372" s="4">
        <f t="shared" si="56"/>
        <v>0</v>
      </c>
      <c r="I372" s="1">
        <f t="shared" si="57"/>
        <v>173360</v>
      </c>
      <c r="K372" s="4" t="str">
        <f t="shared" si="59"/>
        <v/>
      </c>
      <c r="L372" s="1">
        <f t="shared" si="58"/>
        <v>177280</v>
      </c>
      <c r="M372" s="4" t="str">
        <f t="shared" si="60"/>
        <v/>
      </c>
    </row>
    <row r="373" spans="1:13">
      <c r="A373" s="2">
        <v>40709</v>
      </c>
      <c r="B373" s="1">
        <v>172660</v>
      </c>
      <c r="C373" s="3">
        <v>4.01</v>
      </c>
      <c r="D373" s="2" t="str">
        <f t="shared" si="52"/>
        <v>2011-25</v>
      </c>
      <c r="E373" s="2" t="str">
        <f t="shared" si="53"/>
        <v/>
      </c>
      <c r="F373" s="2" t="str">
        <f t="shared" si="54"/>
        <v>2011-6</v>
      </c>
      <c r="G373" s="2" t="str">
        <f t="shared" si="55"/>
        <v/>
      </c>
      <c r="H373" s="4">
        <f t="shared" si="56"/>
        <v>-4.0378403322565756E-3</v>
      </c>
      <c r="I373" s="1">
        <f t="shared" si="57"/>
        <v>173360</v>
      </c>
      <c r="K373" s="4" t="str">
        <f t="shared" si="59"/>
        <v/>
      </c>
      <c r="L373" s="1">
        <f t="shared" si="58"/>
        <v>177280</v>
      </c>
      <c r="M373" s="4" t="str">
        <f t="shared" si="60"/>
        <v/>
      </c>
    </row>
    <row r="374" spans="1:13">
      <c r="A374" s="2">
        <v>40710</v>
      </c>
      <c r="B374" s="1">
        <v>171380</v>
      </c>
      <c r="C374" s="3">
        <v>4.78</v>
      </c>
      <c r="D374" s="2" t="str">
        <f t="shared" si="52"/>
        <v>2011-25</v>
      </c>
      <c r="E374" s="2" t="str">
        <f t="shared" si="53"/>
        <v/>
      </c>
      <c r="F374" s="2" t="str">
        <f t="shared" si="54"/>
        <v>2011-6</v>
      </c>
      <c r="G374" s="2" t="str">
        <f t="shared" si="55"/>
        <v/>
      </c>
      <c r="H374" s="4">
        <f t="shared" si="56"/>
        <v>-7.4134136453144909E-3</v>
      </c>
      <c r="I374" s="1">
        <f t="shared" si="57"/>
        <v>173360</v>
      </c>
      <c r="K374" s="4" t="str">
        <f t="shared" si="59"/>
        <v/>
      </c>
      <c r="L374" s="1">
        <f t="shared" si="58"/>
        <v>177280</v>
      </c>
      <c r="M374" s="4" t="str">
        <f t="shared" si="60"/>
        <v/>
      </c>
    </row>
    <row r="375" spans="1:13">
      <c r="A375" s="2">
        <v>40711</v>
      </c>
      <c r="B375" s="1">
        <v>171380</v>
      </c>
      <c r="C375" s="3">
        <v>4.78</v>
      </c>
      <c r="D375" s="2" t="str">
        <f t="shared" si="52"/>
        <v>2011-25</v>
      </c>
      <c r="E375" s="2" t="str">
        <f t="shared" si="53"/>
        <v/>
      </c>
      <c r="F375" s="2" t="str">
        <f t="shared" si="54"/>
        <v>2011-6</v>
      </c>
      <c r="G375" s="2" t="str">
        <f t="shared" si="55"/>
        <v/>
      </c>
      <c r="H375" s="4">
        <f t="shared" si="56"/>
        <v>0</v>
      </c>
      <c r="I375" s="1">
        <f t="shared" si="57"/>
        <v>173360</v>
      </c>
      <c r="K375" s="4" t="str">
        <f t="shared" si="59"/>
        <v/>
      </c>
      <c r="L375" s="1">
        <f t="shared" si="58"/>
        <v>177280</v>
      </c>
      <c r="M375" s="4" t="str">
        <f t="shared" si="60"/>
        <v/>
      </c>
    </row>
    <row r="376" spans="1:13">
      <c r="A376" s="2">
        <v>40714</v>
      </c>
      <c r="B376" s="1">
        <v>171380</v>
      </c>
      <c r="C376" s="3">
        <v>4.78</v>
      </c>
      <c r="D376" s="2" t="str">
        <f t="shared" si="52"/>
        <v>2011-26</v>
      </c>
      <c r="E376" s="2" t="str">
        <f t="shared" si="53"/>
        <v>2011-26</v>
      </c>
      <c r="F376" s="2" t="str">
        <f t="shared" si="54"/>
        <v>2011-6</v>
      </c>
      <c r="G376" s="2" t="str">
        <f t="shared" si="55"/>
        <v/>
      </c>
      <c r="H376" s="4">
        <f t="shared" si="56"/>
        <v>0</v>
      </c>
      <c r="I376" s="1">
        <f t="shared" si="57"/>
        <v>171380</v>
      </c>
      <c r="K376" s="4">
        <f t="shared" si="59"/>
        <v>-1.1421319796954314E-2</v>
      </c>
      <c r="L376" s="1">
        <f t="shared" si="58"/>
        <v>177280</v>
      </c>
      <c r="M376" s="4" t="str">
        <f t="shared" si="60"/>
        <v/>
      </c>
    </row>
    <row r="377" spans="1:13">
      <c r="A377" s="2">
        <v>40715</v>
      </c>
      <c r="B377" s="1">
        <v>171380</v>
      </c>
      <c r="C377" s="3">
        <v>4.78</v>
      </c>
      <c r="D377" s="2" t="str">
        <f t="shared" si="52"/>
        <v>2011-26</v>
      </c>
      <c r="E377" s="2" t="str">
        <f t="shared" si="53"/>
        <v/>
      </c>
      <c r="F377" s="2" t="str">
        <f t="shared" si="54"/>
        <v>2011-6</v>
      </c>
      <c r="G377" s="2" t="str">
        <f t="shared" si="55"/>
        <v/>
      </c>
      <c r="H377" s="4">
        <f t="shared" si="56"/>
        <v>0</v>
      </c>
      <c r="I377" s="1">
        <f t="shared" si="57"/>
        <v>171380</v>
      </c>
      <c r="K377" s="4" t="str">
        <f t="shared" si="59"/>
        <v/>
      </c>
      <c r="L377" s="1">
        <f t="shared" si="58"/>
        <v>177280</v>
      </c>
      <c r="M377" s="4" t="str">
        <f t="shared" si="60"/>
        <v/>
      </c>
    </row>
    <row r="378" spans="1:13">
      <c r="A378" s="2">
        <v>40716</v>
      </c>
      <c r="B378" s="1">
        <v>171380</v>
      </c>
      <c r="C378" s="3">
        <v>4.78</v>
      </c>
      <c r="D378" s="2" t="str">
        <f t="shared" si="52"/>
        <v>2011-26</v>
      </c>
      <c r="E378" s="2" t="str">
        <f t="shared" si="53"/>
        <v/>
      </c>
      <c r="F378" s="2" t="str">
        <f t="shared" si="54"/>
        <v>2011-6</v>
      </c>
      <c r="G378" s="2" t="str">
        <f t="shared" si="55"/>
        <v/>
      </c>
      <c r="H378" s="4">
        <f t="shared" si="56"/>
        <v>0</v>
      </c>
      <c r="I378" s="1">
        <f t="shared" si="57"/>
        <v>171380</v>
      </c>
      <c r="K378" s="4" t="str">
        <f t="shared" si="59"/>
        <v/>
      </c>
      <c r="L378" s="1">
        <f t="shared" si="58"/>
        <v>177280</v>
      </c>
      <c r="M378" s="4" t="str">
        <f t="shared" si="60"/>
        <v/>
      </c>
    </row>
    <row r="379" spans="1:13">
      <c r="A379" s="2">
        <v>40717</v>
      </c>
      <c r="B379" s="1">
        <v>171380</v>
      </c>
      <c r="C379" s="3">
        <v>4.78</v>
      </c>
      <c r="D379" s="2" t="str">
        <f t="shared" si="52"/>
        <v>2011-26</v>
      </c>
      <c r="E379" s="2" t="str">
        <f t="shared" si="53"/>
        <v/>
      </c>
      <c r="F379" s="2" t="str">
        <f t="shared" si="54"/>
        <v>2011-6</v>
      </c>
      <c r="G379" s="2" t="str">
        <f t="shared" si="55"/>
        <v/>
      </c>
      <c r="H379" s="4">
        <f t="shared" si="56"/>
        <v>0</v>
      </c>
      <c r="I379" s="1">
        <f t="shared" si="57"/>
        <v>171380</v>
      </c>
      <c r="K379" s="4" t="str">
        <f t="shared" si="59"/>
        <v/>
      </c>
      <c r="L379" s="1">
        <f t="shared" si="58"/>
        <v>177280</v>
      </c>
      <c r="M379" s="4" t="str">
        <f t="shared" si="60"/>
        <v/>
      </c>
    </row>
    <row r="380" spans="1:13">
      <c r="A380" s="2">
        <v>40718</v>
      </c>
      <c r="B380" s="1">
        <v>168610</v>
      </c>
      <c r="C380" s="3">
        <v>6.5</v>
      </c>
      <c r="D380" s="2" t="str">
        <f t="shared" si="52"/>
        <v>2011-26</v>
      </c>
      <c r="E380" s="2" t="str">
        <f t="shared" si="53"/>
        <v/>
      </c>
      <c r="F380" s="2" t="str">
        <f t="shared" si="54"/>
        <v>2011-6</v>
      </c>
      <c r="G380" s="2" t="str">
        <f t="shared" si="55"/>
        <v/>
      </c>
      <c r="H380" s="4">
        <f t="shared" si="56"/>
        <v>-1.6162912825300503E-2</v>
      </c>
      <c r="I380" s="1">
        <f t="shared" si="57"/>
        <v>171380</v>
      </c>
      <c r="K380" s="4" t="str">
        <f t="shared" si="59"/>
        <v/>
      </c>
      <c r="L380" s="1">
        <f t="shared" si="58"/>
        <v>177280</v>
      </c>
      <c r="M380" s="4" t="str">
        <f t="shared" si="60"/>
        <v/>
      </c>
    </row>
    <row r="381" spans="1:13">
      <c r="A381" s="2">
        <v>40721</v>
      </c>
      <c r="B381" s="1">
        <v>168610</v>
      </c>
      <c r="C381" s="3">
        <v>6.5</v>
      </c>
      <c r="D381" s="2" t="str">
        <f t="shared" si="52"/>
        <v>2011-27</v>
      </c>
      <c r="E381" s="2" t="str">
        <f t="shared" si="53"/>
        <v>2011-27</v>
      </c>
      <c r="F381" s="2" t="str">
        <f t="shared" si="54"/>
        <v>2011-6</v>
      </c>
      <c r="G381" s="2" t="str">
        <f t="shared" si="55"/>
        <v/>
      </c>
      <c r="H381" s="4">
        <f t="shared" si="56"/>
        <v>0</v>
      </c>
      <c r="I381" s="1">
        <f t="shared" si="57"/>
        <v>168610</v>
      </c>
      <c r="K381" s="4">
        <f t="shared" si="59"/>
        <v>-1.6162912825300503E-2</v>
      </c>
      <c r="L381" s="1">
        <f t="shared" si="58"/>
        <v>177280</v>
      </c>
      <c r="M381" s="4" t="str">
        <f t="shared" si="60"/>
        <v/>
      </c>
    </row>
    <row r="382" spans="1:13">
      <c r="A382" s="2">
        <v>40722</v>
      </c>
      <c r="B382" s="1">
        <v>168610</v>
      </c>
      <c r="C382" s="3">
        <v>6.5</v>
      </c>
      <c r="D382" s="2" t="str">
        <f t="shared" si="52"/>
        <v>2011-27</v>
      </c>
      <c r="E382" s="2" t="str">
        <f t="shared" si="53"/>
        <v/>
      </c>
      <c r="F382" s="2" t="str">
        <f t="shared" si="54"/>
        <v>2011-6</v>
      </c>
      <c r="G382" s="2" t="str">
        <f t="shared" si="55"/>
        <v/>
      </c>
      <c r="H382" s="4">
        <f t="shared" si="56"/>
        <v>0</v>
      </c>
      <c r="I382" s="1">
        <f t="shared" si="57"/>
        <v>168610</v>
      </c>
      <c r="K382" s="4" t="str">
        <f t="shared" si="59"/>
        <v/>
      </c>
      <c r="L382" s="1">
        <f t="shared" si="58"/>
        <v>177280</v>
      </c>
      <c r="M382" s="4" t="str">
        <f t="shared" si="60"/>
        <v/>
      </c>
    </row>
    <row r="383" spans="1:13">
      <c r="A383" s="2">
        <v>40723</v>
      </c>
      <c r="B383" s="1">
        <v>168610</v>
      </c>
      <c r="C383" s="3">
        <v>6.5</v>
      </c>
      <c r="D383" s="2" t="str">
        <f t="shared" si="52"/>
        <v>2011-27</v>
      </c>
      <c r="E383" s="2" t="str">
        <f t="shared" si="53"/>
        <v/>
      </c>
      <c r="F383" s="2" t="str">
        <f t="shared" si="54"/>
        <v>2011-6</v>
      </c>
      <c r="G383" s="2" t="str">
        <f t="shared" si="55"/>
        <v/>
      </c>
      <c r="H383" s="4">
        <f t="shared" si="56"/>
        <v>0</v>
      </c>
      <c r="I383" s="1">
        <f t="shared" si="57"/>
        <v>168610</v>
      </c>
      <c r="K383" s="4" t="str">
        <f t="shared" si="59"/>
        <v/>
      </c>
      <c r="L383" s="1">
        <f t="shared" si="58"/>
        <v>177280</v>
      </c>
      <c r="M383" s="4" t="str">
        <f t="shared" si="60"/>
        <v/>
      </c>
    </row>
    <row r="384" spans="1:13">
      <c r="A384" s="2">
        <v>40724</v>
      </c>
      <c r="B384" s="1">
        <v>168610</v>
      </c>
      <c r="C384" s="3">
        <v>6.5</v>
      </c>
      <c r="D384" s="2" t="str">
        <f t="shared" si="52"/>
        <v>2011-27</v>
      </c>
      <c r="E384" s="2" t="str">
        <f t="shared" si="53"/>
        <v/>
      </c>
      <c r="F384" s="2" t="str">
        <f t="shared" si="54"/>
        <v>2011-6</v>
      </c>
      <c r="G384" s="2" t="str">
        <f t="shared" si="55"/>
        <v/>
      </c>
      <c r="H384" s="4">
        <f t="shared" si="56"/>
        <v>0</v>
      </c>
      <c r="I384" s="1">
        <f t="shared" si="57"/>
        <v>168610</v>
      </c>
      <c r="K384" s="4" t="str">
        <f t="shared" si="59"/>
        <v/>
      </c>
      <c r="L384" s="1">
        <f t="shared" si="58"/>
        <v>177280</v>
      </c>
      <c r="M384" s="4" t="str">
        <f t="shared" si="60"/>
        <v/>
      </c>
    </row>
    <row r="385" spans="1:13">
      <c r="A385" s="2">
        <v>40725</v>
      </c>
      <c r="B385" s="1">
        <v>168610</v>
      </c>
      <c r="C385" s="3">
        <v>6.5</v>
      </c>
      <c r="D385" s="2" t="str">
        <f t="shared" si="52"/>
        <v>2011-27</v>
      </c>
      <c r="E385" s="2" t="str">
        <f t="shared" si="53"/>
        <v/>
      </c>
      <c r="F385" s="2" t="str">
        <f t="shared" si="54"/>
        <v>2011-7</v>
      </c>
      <c r="G385" s="2" t="str">
        <f t="shared" si="55"/>
        <v>2011-7</v>
      </c>
      <c r="H385" s="4">
        <f t="shared" si="56"/>
        <v>0</v>
      </c>
      <c r="I385" s="1">
        <f t="shared" si="57"/>
        <v>168610</v>
      </c>
      <c r="K385" s="4" t="str">
        <f t="shared" si="59"/>
        <v/>
      </c>
      <c r="L385" s="1">
        <f t="shared" si="58"/>
        <v>168610</v>
      </c>
      <c r="M385" s="4">
        <f t="shared" si="60"/>
        <v>-4.8905685920577618E-2</v>
      </c>
    </row>
    <row r="386" spans="1:13">
      <c r="A386" s="2">
        <v>40729</v>
      </c>
      <c r="B386" s="1">
        <v>168610</v>
      </c>
      <c r="C386" s="3">
        <v>6.5</v>
      </c>
      <c r="D386" s="2" t="str">
        <f t="shared" si="52"/>
        <v>2011-28</v>
      </c>
      <c r="E386" s="2" t="str">
        <f t="shared" si="53"/>
        <v>2011-28</v>
      </c>
      <c r="F386" s="2" t="str">
        <f t="shared" si="54"/>
        <v>2011-7</v>
      </c>
      <c r="G386" s="2" t="str">
        <f t="shared" si="55"/>
        <v/>
      </c>
      <c r="H386" s="4">
        <f t="shared" si="56"/>
        <v>0</v>
      </c>
      <c r="I386" s="1">
        <f t="shared" si="57"/>
        <v>168610</v>
      </c>
      <c r="K386" s="4">
        <f t="shared" si="59"/>
        <v>0</v>
      </c>
      <c r="L386" s="1">
        <f t="shared" si="58"/>
        <v>168610</v>
      </c>
      <c r="M386" s="4" t="str">
        <f t="shared" si="60"/>
        <v/>
      </c>
    </row>
    <row r="387" spans="1:13">
      <c r="A387" s="2">
        <v>40730</v>
      </c>
      <c r="B387" s="1">
        <v>168610</v>
      </c>
      <c r="C387" s="3">
        <v>6.5</v>
      </c>
      <c r="D387" s="2" t="str">
        <f t="shared" si="52"/>
        <v>2011-28</v>
      </c>
      <c r="E387" s="2" t="str">
        <f t="shared" si="53"/>
        <v/>
      </c>
      <c r="F387" s="2" t="str">
        <f t="shared" si="54"/>
        <v>2011-7</v>
      </c>
      <c r="G387" s="2" t="str">
        <f t="shared" si="55"/>
        <v/>
      </c>
      <c r="H387" s="4">
        <f t="shared" si="56"/>
        <v>0</v>
      </c>
      <c r="I387" s="1">
        <f t="shared" si="57"/>
        <v>168610</v>
      </c>
      <c r="K387" s="4" t="str">
        <f t="shared" si="59"/>
        <v/>
      </c>
      <c r="L387" s="1">
        <f t="shared" si="58"/>
        <v>168610</v>
      </c>
      <c r="M387" s="4" t="str">
        <f t="shared" si="60"/>
        <v/>
      </c>
    </row>
    <row r="388" spans="1:13">
      <c r="A388" s="2">
        <v>40731</v>
      </c>
      <c r="B388" s="1">
        <v>169170</v>
      </c>
      <c r="C388" s="3">
        <v>6.15</v>
      </c>
      <c r="D388" s="2" t="str">
        <f t="shared" si="52"/>
        <v>2011-28</v>
      </c>
      <c r="E388" s="2" t="str">
        <f t="shared" si="53"/>
        <v/>
      </c>
      <c r="F388" s="2" t="str">
        <f t="shared" si="54"/>
        <v>2011-7</v>
      </c>
      <c r="G388" s="2" t="str">
        <f t="shared" si="55"/>
        <v/>
      </c>
      <c r="H388" s="4">
        <f t="shared" si="56"/>
        <v>3.3212739457920645E-3</v>
      </c>
      <c r="I388" s="1">
        <f t="shared" si="57"/>
        <v>168610</v>
      </c>
      <c r="K388" s="4" t="str">
        <f t="shared" si="59"/>
        <v/>
      </c>
      <c r="L388" s="1">
        <f t="shared" si="58"/>
        <v>168610</v>
      </c>
      <c r="M388" s="4" t="str">
        <f t="shared" si="60"/>
        <v/>
      </c>
    </row>
    <row r="389" spans="1:13">
      <c r="A389" s="2">
        <v>40732</v>
      </c>
      <c r="B389" s="1">
        <v>169170</v>
      </c>
      <c r="C389" s="3">
        <v>6.15</v>
      </c>
      <c r="D389" s="2" t="str">
        <f t="shared" si="52"/>
        <v>2011-28</v>
      </c>
      <c r="E389" s="2" t="str">
        <f t="shared" si="53"/>
        <v/>
      </c>
      <c r="F389" s="2" t="str">
        <f t="shared" si="54"/>
        <v>2011-7</v>
      </c>
      <c r="G389" s="2" t="str">
        <f t="shared" si="55"/>
        <v/>
      </c>
      <c r="H389" s="4">
        <f t="shared" si="56"/>
        <v>0</v>
      </c>
      <c r="I389" s="1">
        <f t="shared" si="57"/>
        <v>168610</v>
      </c>
      <c r="K389" s="4" t="str">
        <f t="shared" si="59"/>
        <v/>
      </c>
      <c r="L389" s="1">
        <f t="shared" si="58"/>
        <v>168610</v>
      </c>
      <c r="M389" s="4" t="str">
        <f t="shared" si="60"/>
        <v/>
      </c>
    </row>
    <row r="390" spans="1:13">
      <c r="A390" s="2">
        <v>40735</v>
      </c>
      <c r="B390" s="1">
        <v>168510</v>
      </c>
      <c r="C390" s="3">
        <v>6.57</v>
      </c>
      <c r="D390" s="2" t="str">
        <f t="shared" si="52"/>
        <v>2011-29</v>
      </c>
      <c r="E390" s="2" t="str">
        <f t="shared" si="53"/>
        <v>2011-29</v>
      </c>
      <c r="F390" s="2" t="str">
        <f t="shared" si="54"/>
        <v>2011-7</v>
      </c>
      <c r="G390" s="2" t="str">
        <f t="shared" si="55"/>
        <v/>
      </c>
      <c r="H390" s="4">
        <f t="shared" si="56"/>
        <v>-3.9014009576165986E-3</v>
      </c>
      <c r="I390" s="1">
        <f t="shared" si="57"/>
        <v>168510</v>
      </c>
      <c r="K390" s="4">
        <f t="shared" si="59"/>
        <v>-5.9308463317715439E-4</v>
      </c>
      <c r="L390" s="1">
        <f t="shared" si="58"/>
        <v>168610</v>
      </c>
      <c r="M390" s="4" t="str">
        <f t="shared" si="60"/>
        <v/>
      </c>
    </row>
    <row r="391" spans="1:13">
      <c r="A391" s="2">
        <v>40736</v>
      </c>
      <c r="B391" s="1">
        <v>183740</v>
      </c>
      <c r="C391" s="3">
        <v>0</v>
      </c>
      <c r="D391" s="2" t="str">
        <f t="shared" si="52"/>
        <v>2011-29</v>
      </c>
      <c r="E391" s="2" t="str">
        <f t="shared" si="53"/>
        <v/>
      </c>
      <c r="F391" s="2" t="str">
        <f t="shared" si="54"/>
        <v>2011-7</v>
      </c>
      <c r="G391" s="2" t="str">
        <f t="shared" si="55"/>
        <v/>
      </c>
      <c r="H391" s="4">
        <f t="shared" si="56"/>
        <v>9.0380392855023445E-2</v>
      </c>
      <c r="I391" s="1">
        <f t="shared" si="57"/>
        <v>168510</v>
      </c>
      <c r="K391" s="4" t="str">
        <f t="shared" si="59"/>
        <v/>
      </c>
      <c r="L391" s="1">
        <f t="shared" si="58"/>
        <v>168610</v>
      </c>
      <c r="M391" s="4" t="str">
        <f t="shared" si="60"/>
        <v/>
      </c>
    </row>
    <row r="392" spans="1:13">
      <c r="A392" s="2">
        <v>40737</v>
      </c>
      <c r="B392" s="1">
        <v>183740</v>
      </c>
      <c r="C392" s="3">
        <v>0</v>
      </c>
      <c r="D392" s="2" t="str">
        <f t="shared" si="52"/>
        <v>2011-29</v>
      </c>
      <c r="E392" s="2" t="str">
        <f t="shared" si="53"/>
        <v/>
      </c>
      <c r="F392" s="2" t="str">
        <f t="shared" si="54"/>
        <v>2011-7</v>
      </c>
      <c r="G392" s="2" t="str">
        <f t="shared" si="55"/>
        <v/>
      </c>
      <c r="H392" s="4">
        <f t="shared" si="56"/>
        <v>0</v>
      </c>
      <c r="I392" s="1">
        <f t="shared" si="57"/>
        <v>168510</v>
      </c>
      <c r="K392" s="4" t="str">
        <f t="shared" si="59"/>
        <v/>
      </c>
      <c r="L392" s="1">
        <f t="shared" si="58"/>
        <v>168610</v>
      </c>
      <c r="M392" s="4" t="str">
        <f t="shared" si="60"/>
        <v/>
      </c>
    </row>
    <row r="393" spans="1:13">
      <c r="A393" s="2">
        <v>40738</v>
      </c>
      <c r="B393" s="1">
        <v>183740</v>
      </c>
      <c r="C393" s="3">
        <v>0</v>
      </c>
      <c r="D393" s="2" t="str">
        <f t="shared" si="52"/>
        <v>2011-29</v>
      </c>
      <c r="E393" s="2" t="str">
        <f t="shared" si="53"/>
        <v/>
      </c>
      <c r="F393" s="2" t="str">
        <f t="shared" si="54"/>
        <v>2011-7</v>
      </c>
      <c r="G393" s="2" t="str">
        <f t="shared" si="55"/>
        <v/>
      </c>
      <c r="H393" s="4">
        <f t="shared" si="56"/>
        <v>0</v>
      </c>
      <c r="I393" s="1">
        <f t="shared" si="57"/>
        <v>168510</v>
      </c>
      <c r="K393" s="4" t="str">
        <f t="shared" si="59"/>
        <v/>
      </c>
      <c r="L393" s="1">
        <f t="shared" si="58"/>
        <v>168610</v>
      </c>
      <c r="M393" s="4" t="str">
        <f t="shared" si="60"/>
        <v/>
      </c>
    </row>
    <row r="394" spans="1:13">
      <c r="A394" s="2">
        <v>40739</v>
      </c>
      <c r="B394" s="1">
        <v>183740</v>
      </c>
      <c r="C394" s="3">
        <v>0</v>
      </c>
      <c r="D394" s="2" t="str">
        <f t="shared" si="52"/>
        <v>2011-29</v>
      </c>
      <c r="E394" s="2" t="str">
        <f t="shared" si="53"/>
        <v/>
      </c>
      <c r="F394" s="2" t="str">
        <f t="shared" si="54"/>
        <v>2011-7</v>
      </c>
      <c r="G394" s="2" t="str">
        <f t="shared" si="55"/>
        <v/>
      </c>
      <c r="H394" s="4">
        <f t="shared" si="56"/>
        <v>0</v>
      </c>
      <c r="I394" s="1">
        <f t="shared" si="57"/>
        <v>168510</v>
      </c>
      <c r="K394" s="4" t="str">
        <f t="shared" si="59"/>
        <v/>
      </c>
      <c r="L394" s="1">
        <f t="shared" si="58"/>
        <v>168610</v>
      </c>
      <c r="M394" s="4" t="str">
        <f t="shared" si="60"/>
        <v/>
      </c>
    </row>
    <row r="395" spans="1:13">
      <c r="A395" s="2">
        <v>40742</v>
      </c>
      <c r="B395" s="1">
        <v>188210</v>
      </c>
      <c r="C395" s="3">
        <v>0</v>
      </c>
      <c r="D395" s="2" t="str">
        <f t="shared" si="52"/>
        <v>2011-30</v>
      </c>
      <c r="E395" s="2" t="str">
        <f t="shared" si="53"/>
        <v>2011-30</v>
      </c>
      <c r="F395" s="2" t="str">
        <f t="shared" si="54"/>
        <v>2011-7</v>
      </c>
      <c r="G395" s="2" t="str">
        <f t="shared" si="55"/>
        <v/>
      </c>
      <c r="H395" s="4">
        <f t="shared" si="56"/>
        <v>2.4327854577119844E-2</v>
      </c>
      <c r="I395" s="1">
        <f t="shared" si="57"/>
        <v>188210</v>
      </c>
      <c r="K395" s="4">
        <f t="shared" si="59"/>
        <v>0.11690700848614326</v>
      </c>
      <c r="L395" s="1">
        <f t="shared" si="58"/>
        <v>168610</v>
      </c>
      <c r="M395" s="4" t="str">
        <f t="shared" si="60"/>
        <v/>
      </c>
    </row>
    <row r="396" spans="1:13">
      <c r="A396" s="2">
        <v>40743</v>
      </c>
      <c r="B396" s="1">
        <v>188670</v>
      </c>
      <c r="C396" s="3">
        <v>0</v>
      </c>
      <c r="D396" s="2" t="str">
        <f t="shared" si="52"/>
        <v>2011-30</v>
      </c>
      <c r="E396" s="2" t="str">
        <f t="shared" si="53"/>
        <v/>
      </c>
      <c r="F396" s="2" t="str">
        <f t="shared" si="54"/>
        <v>2011-7</v>
      </c>
      <c r="G396" s="2" t="str">
        <f t="shared" si="55"/>
        <v/>
      </c>
      <c r="H396" s="4">
        <f t="shared" si="56"/>
        <v>2.4440784230380956E-3</v>
      </c>
      <c r="I396" s="1">
        <f t="shared" si="57"/>
        <v>188210</v>
      </c>
      <c r="K396" s="4" t="str">
        <f t="shared" si="59"/>
        <v/>
      </c>
      <c r="L396" s="1">
        <f t="shared" si="58"/>
        <v>168610</v>
      </c>
      <c r="M396" s="4" t="str">
        <f t="shared" si="60"/>
        <v/>
      </c>
    </row>
    <row r="397" spans="1:13">
      <c r="A397" s="2">
        <v>40744</v>
      </c>
      <c r="B397" s="1">
        <v>187720</v>
      </c>
      <c r="C397" s="3">
        <v>0.51</v>
      </c>
      <c r="D397" s="2" t="str">
        <f t="shared" ref="D397:D460" si="61">YEAR(A397) &amp; "-" &amp; WEEKNUM(A397)</f>
        <v>2011-30</v>
      </c>
      <c r="E397" s="2" t="str">
        <f t="shared" ref="E397:E460" si="62">IF(D397&lt;&gt;D396,D397,"")</f>
        <v/>
      </c>
      <c r="F397" s="2" t="str">
        <f t="shared" ref="F397:F460" si="63">YEAR(A397) &amp; "-" &amp; MONTH(A397)</f>
        <v>2011-7</v>
      </c>
      <c r="G397" s="2" t="str">
        <f t="shared" ref="G397:G460" si="64">IF(F397&lt;&gt;F396,F397,"")</f>
        <v/>
      </c>
      <c r="H397" s="4">
        <f t="shared" ref="H397:H460" si="65">(B397-B396)/B396</f>
        <v>-5.0352467270896274E-3</v>
      </c>
      <c r="I397" s="1">
        <f t="shared" ref="I397:I460" si="66">IF(E397&lt;&gt;"",B397,I396)</f>
        <v>188210</v>
      </c>
      <c r="K397" s="4" t="str">
        <f t="shared" si="59"/>
        <v/>
      </c>
      <c r="L397" s="1">
        <f t="shared" ref="L397:L460" si="67">IF(G397&lt;&gt;"",B397,L396)</f>
        <v>168610</v>
      </c>
      <c r="M397" s="4" t="str">
        <f t="shared" si="60"/>
        <v/>
      </c>
    </row>
    <row r="398" spans="1:13">
      <c r="A398" s="2">
        <v>40745</v>
      </c>
      <c r="B398" s="1">
        <v>187720</v>
      </c>
      <c r="C398" s="3">
        <v>0.51</v>
      </c>
      <c r="D398" s="2" t="str">
        <f t="shared" si="61"/>
        <v>2011-30</v>
      </c>
      <c r="E398" s="2" t="str">
        <f t="shared" si="62"/>
        <v/>
      </c>
      <c r="F398" s="2" t="str">
        <f t="shared" si="63"/>
        <v>2011-7</v>
      </c>
      <c r="G398" s="2" t="str">
        <f t="shared" si="64"/>
        <v/>
      </c>
      <c r="H398" s="4">
        <f t="shared" si="65"/>
        <v>0</v>
      </c>
      <c r="I398" s="1">
        <f t="shared" si="66"/>
        <v>188210</v>
      </c>
      <c r="K398" s="4" t="str">
        <f t="shared" ref="K398:K461" si="68">IF(E398&lt;&gt;"",(I398-I397)/I397,"")</f>
        <v/>
      </c>
      <c r="L398" s="1">
        <f t="shared" si="67"/>
        <v>168610</v>
      </c>
      <c r="M398" s="4" t="str">
        <f t="shared" si="60"/>
        <v/>
      </c>
    </row>
    <row r="399" spans="1:13">
      <c r="A399" s="2">
        <v>40746</v>
      </c>
      <c r="B399" s="1">
        <v>187720</v>
      </c>
      <c r="C399" s="3">
        <v>0.51</v>
      </c>
      <c r="D399" s="2" t="str">
        <f t="shared" si="61"/>
        <v>2011-30</v>
      </c>
      <c r="E399" s="2" t="str">
        <f t="shared" si="62"/>
        <v/>
      </c>
      <c r="F399" s="2" t="str">
        <f t="shared" si="63"/>
        <v>2011-7</v>
      </c>
      <c r="G399" s="2" t="str">
        <f t="shared" si="64"/>
        <v/>
      </c>
      <c r="H399" s="4">
        <f t="shared" si="65"/>
        <v>0</v>
      </c>
      <c r="I399" s="1">
        <f t="shared" si="66"/>
        <v>188210</v>
      </c>
      <c r="K399" s="4" t="str">
        <f t="shared" si="68"/>
        <v/>
      </c>
      <c r="L399" s="1">
        <f t="shared" si="67"/>
        <v>168610</v>
      </c>
      <c r="M399" s="4" t="str">
        <f t="shared" si="60"/>
        <v/>
      </c>
    </row>
    <row r="400" spans="1:13">
      <c r="A400" s="2">
        <v>40749</v>
      </c>
      <c r="B400" s="1">
        <v>187720</v>
      </c>
      <c r="C400" s="3">
        <v>0.51</v>
      </c>
      <c r="D400" s="2" t="str">
        <f t="shared" si="61"/>
        <v>2011-31</v>
      </c>
      <c r="E400" s="2" t="str">
        <f t="shared" si="62"/>
        <v>2011-31</v>
      </c>
      <c r="F400" s="2" t="str">
        <f t="shared" si="63"/>
        <v>2011-7</v>
      </c>
      <c r="G400" s="2" t="str">
        <f t="shared" si="64"/>
        <v/>
      </c>
      <c r="H400" s="4">
        <f t="shared" si="65"/>
        <v>0</v>
      </c>
      <c r="I400" s="1">
        <f t="shared" si="66"/>
        <v>187720</v>
      </c>
      <c r="K400" s="4">
        <f t="shared" si="68"/>
        <v>-2.6034748419318846E-3</v>
      </c>
      <c r="L400" s="1">
        <f t="shared" si="67"/>
        <v>168610</v>
      </c>
      <c r="M400" s="4" t="str">
        <f t="shared" si="60"/>
        <v/>
      </c>
    </row>
    <row r="401" spans="1:13">
      <c r="A401" s="2">
        <v>40750</v>
      </c>
      <c r="B401" s="1">
        <v>187720</v>
      </c>
      <c r="C401" s="3">
        <v>0.51</v>
      </c>
      <c r="D401" s="2" t="str">
        <f t="shared" si="61"/>
        <v>2011-31</v>
      </c>
      <c r="E401" s="2" t="str">
        <f t="shared" si="62"/>
        <v/>
      </c>
      <c r="F401" s="2" t="str">
        <f t="shared" si="63"/>
        <v>2011-7</v>
      </c>
      <c r="G401" s="2" t="str">
        <f t="shared" si="64"/>
        <v/>
      </c>
      <c r="H401" s="4">
        <f t="shared" si="65"/>
        <v>0</v>
      </c>
      <c r="I401" s="1">
        <f t="shared" si="66"/>
        <v>187720</v>
      </c>
      <c r="K401" s="4" t="str">
        <f t="shared" si="68"/>
        <v/>
      </c>
      <c r="L401" s="1">
        <f t="shared" si="67"/>
        <v>168610</v>
      </c>
      <c r="M401" s="4" t="str">
        <f t="shared" si="60"/>
        <v/>
      </c>
    </row>
    <row r="402" spans="1:13">
      <c r="A402" s="2">
        <v>40751</v>
      </c>
      <c r="B402" s="1">
        <v>187630</v>
      </c>
      <c r="C402" s="3">
        <v>0.56000000000000005</v>
      </c>
      <c r="D402" s="2" t="str">
        <f t="shared" si="61"/>
        <v>2011-31</v>
      </c>
      <c r="E402" s="2" t="str">
        <f t="shared" si="62"/>
        <v/>
      </c>
      <c r="F402" s="2" t="str">
        <f t="shared" si="63"/>
        <v>2011-7</v>
      </c>
      <c r="G402" s="2" t="str">
        <f t="shared" si="64"/>
        <v/>
      </c>
      <c r="H402" s="4">
        <f t="shared" si="65"/>
        <v>-4.7943746004687834E-4</v>
      </c>
      <c r="I402" s="1">
        <f t="shared" si="66"/>
        <v>187720</v>
      </c>
      <c r="K402" s="4" t="str">
        <f t="shared" si="68"/>
        <v/>
      </c>
      <c r="L402" s="1">
        <f t="shared" si="67"/>
        <v>168610</v>
      </c>
      <c r="M402" s="4" t="str">
        <f t="shared" si="60"/>
        <v/>
      </c>
    </row>
    <row r="403" spans="1:13">
      <c r="A403" s="2">
        <v>40752</v>
      </c>
      <c r="B403" s="1">
        <v>195350</v>
      </c>
      <c r="C403" s="3">
        <v>0</v>
      </c>
      <c r="D403" s="2" t="str">
        <f t="shared" si="61"/>
        <v>2011-31</v>
      </c>
      <c r="E403" s="2" t="str">
        <f t="shared" si="62"/>
        <v/>
      </c>
      <c r="F403" s="2" t="str">
        <f t="shared" si="63"/>
        <v>2011-7</v>
      </c>
      <c r="G403" s="2" t="str">
        <f t="shared" si="64"/>
        <v/>
      </c>
      <c r="H403" s="4">
        <f t="shared" si="65"/>
        <v>4.1144806267654425E-2</v>
      </c>
      <c r="I403" s="1">
        <f t="shared" si="66"/>
        <v>187720</v>
      </c>
      <c r="K403" s="4" t="str">
        <f t="shared" si="68"/>
        <v/>
      </c>
      <c r="L403" s="1">
        <f t="shared" si="67"/>
        <v>168610</v>
      </c>
      <c r="M403" s="4" t="str">
        <f t="shared" si="60"/>
        <v/>
      </c>
    </row>
    <row r="404" spans="1:13">
      <c r="A404" s="2">
        <v>40753</v>
      </c>
      <c r="B404" s="1">
        <v>195350</v>
      </c>
      <c r="C404" s="3">
        <v>0</v>
      </c>
      <c r="D404" s="2" t="str">
        <f t="shared" si="61"/>
        <v>2011-31</v>
      </c>
      <c r="E404" s="2" t="str">
        <f t="shared" si="62"/>
        <v/>
      </c>
      <c r="F404" s="2" t="str">
        <f t="shared" si="63"/>
        <v>2011-7</v>
      </c>
      <c r="G404" s="2" t="str">
        <f t="shared" si="64"/>
        <v/>
      </c>
      <c r="H404" s="4">
        <f t="shared" si="65"/>
        <v>0</v>
      </c>
      <c r="I404" s="1">
        <f t="shared" si="66"/>
        <v>187720</v>
      </c>
      <c r="K404" s="4" t="str">
        <f t="shared" si="68"/>
        <v/>
      </c>
      <c r="L404" s="1">
        <f t="shared" si="67"/>
        <v>168610</v>
      </c>
      <c r="M404" s="4" t="str">
        <f t="shared" si="60"/>
        <v/>
      </c>
    </row>
    <row r="405" spans="1:13">
      <c r="A405" s="2">
        <v>40756</v>
      </c>
      <c r="B405" s="1">
        <v>200220</v>
      </c>
      <c r="C405" s="3">
        <v>0</v>
      </c>
      <c r="D405" s="2" t="str">
        <f t="shared" si="61"/>
        <v>2011-32</v>
      </c>
      <c r="E405" s="2" t="str">
        <f t="shared" si="62"/>
        <v>2011-32</v>
      </c>
      <c r="F405" s="2" t="str">
        <f t="shared" si="63"/>
        <v>2011-8</v>
      </c>
      <c r="G405" s="2" t="str">
        <f t="shared" si="64"/>
        <v>2011-8</v>
      </c>
      <c r="H405" s="4">
        <f t="shared" si="65"/>
        <v>2.4929613514205272E-2</v>
      </c>
      <c r="I405" s="1">
        <f t="shared" si="66"/>
        <v>200220</v>
      </c>
      <c r="K405" s="4">
        <f t="shared" si="68"/>
        <v>6.6588536117621985E-2</v>
      </c>
      <c r="L405" s="1">
        <f t="shared" si="67"/>
        <v>200220</v>
      </c>
      <c r="M405" s="4">
        <f t="shared" si="60"/>
        <v>0.18747405254729849</v>
      </c>
    </row>
    <row r="406" spans="1:13">
      <c r="A406" s="2">
        <v>40757</v>
      </c>
      <c r="B406" s="1">
        <v>200220</v>
      </c>
      <c r="C406" s="3">
        <v>0</v>
      </c>
      <c r="D406" s="2" t="str">
        <f t="shared" si="61"/>
        <v>2011-32</v>
      </c>
      <c r="E406" s="2" t="str">
        <f t="shared" si="62"/>
        <v/>
      </c>
      <c r="F406" s="2" t="str">
        <f t="shared" si="63"/>
        <v>2011-8</v>
      </c>
      <c r="G406" s="2" t="str">
        <f t="shared" si="64"/>
        <v/>
      </c>
      <c r="H406" s="4">
        <f t="shared" si="65"/>
        <v>0</v>
      </c>
      <c r="I406" s="1">
        <f t="shared" si="66"/>
        <v>200220</v>
      </c>
      <c r="K406" s="4" t="str">
        <f t="shared" si="68"/>
        <v/>
      </c>
      <c r="L406" s="1">
        <f t="shared" si="67"/>
        <v>200220</v>
      </c>
      <c r="M406" s="4" t="str">
        <f t="shared" si="60"/>
        <v/>
      </c>
    </row>
    <row r="407" spans="1:13">
      <c r="A407" s="2">
        <v>40758</v>
      </c>
      <c r="B407" s="1">
        <v>199180</v>
      </c>
      <c r="C407" s="3">
        <v>0.52</v>
      </c>
      <c r="D407" s="2" t="str">
        <f t="shared" si="61"/>
        <v>2011-32</v>
      </c>
      <c r="E407" s="2" t="str">
        <f t="shared" si="62"/>
        <v/>
      </c>
      <c r="F407" s="2" t="str">
        <f t="shared" si="63"/>
        <v>2011-8</v>
      </c>
      <c r="G407" s="2" t="str">
        <f t="shared" si="64"/>
        <v/>
      </c>
      <c r="H407" s="4">
        <f t="shared" si="65"/>
        <v>-5.1942862850864052E-3</v>
      </c>
      <c r="I407" s="1">
        <f t="shared" si="66"/>
        <v>200220</v>
      </c>
      <c r="K407" s="4" t="str">
        <f t="shared" si="68"/>
        <v/>
      </c>
      <c r="L407" s="1">
        <f t="shared" si="67"/>
        <v>200220</v>
      </c>
      <c r="M407" s="4" t="str">
        <f t="shared" si="60"/>
        <v/>
      </c>
    </row>
    <row r="408" spans="1:13">
      <c r="A408" s="2">
        <v>40759</v>
      </c>
      <c r="B408" s="1">
        <v>212230</v>
      </c>
      <c r="C408" s="3">
        <v>0</v>
      </c>
      <c r="D408" s="2" t="str">
        <f t="shared" si="61"/>
        <v>2011-32</v>
      </c>
      <c r="E408" s="2" t="str">
        <f t="shared" si="62"/>
        <v/>
      </c>
      <c r="F408" s="2" t="str">
        <f t="shared" si="63"/>
        <v>2011-8</v>
      </c>
      <c r="G408" s="2" t="str">
        <f t="shared" si="64"/>
        <v/>
      </c>
      <c r="H408" s="4">
        <f t="shared" si="65"/>
        <v>6.5518626368109248E-2</v>
      </c>
      <c r="I408" s="1">
        <f t="shared" si="66"/>
        <v>200220</v>
      </c>
      <c r="K408" s="4" t="str">
        <f t="shared" si="68"/>
        <v/>
      </c>
      <c r="L408" s="1">
        <f t="shared" si="67"/>
        <v>200220</v>
      </c>
      <c r="M408" s="4" t="str">
        <f t="shared" si="60"/>
        <v/>
      </c>
    </row>
    <row r="409" spans="1:13">
      <c r="A409" s="2">
        <v>40760</v>
      </c>
      <c r="B409" s="1">
        <v>202740</v>
      </c>
      <c r="C409" s="3">
        <v>4.68</v>
      </c>
      <c r="D409" s="2" t="str">
        <f t="shared" si="61"/>
        <v>2011-32</v>
      </c>
      <c r="E409" s="2" t="str">
        <f t="shared" si="62"/>
        <v/>
      </c>
      <c r="F409" s="2" t="str">
        <f t="shared" si="63"/>
        <v>2011-8</v>
      </c>
      <c r="G409" s="2" t="str">
        <f t="shared" si="64"/>
        <v/>
      </c>
      <c r="H409" s="4">
        <f t="shared" si="65"/>
        <v>-4.4715638693869859E-2</v>
      </c>
      <c r="I409" s="1">
        <f t="shared" si="66"/>
        <v>200220</v>
      </c>
      <c r="K409" s="4" t="str">
        <f t="shared" si="68"/>
        <v/>
      </c>
      <c r="L409" s="1">
        <f t="shared" si="67"/>
        <v>200220</v>
      </c>
      <c r="M409" s="4" t="str">
        <f t="shared" si="60"/>
        <v/>
      </c>
    </row>
    <row r="410" spans="1:13">
      <c r="A410" s="2">
        <v>40763</v>
      </c>
      <c r="B410" s="1">
        <v>219150</v>
      </c>
      <c r="C410" s="3">
        <v>0</v>
      </c>
      <c r="D410" s="2" t="str">
        <f t="shared" si="61"/>
        <v>2011-33</v>
      </c>
      <c r="E410" s="2" t="str">
        <f t="shared" si="62"/>
        <v>2011-33</v>
      </c>
      <c r="F410" s="2" t="str">
        <f t="shared" si="63"/>
        <v>2011-8</v>
      </c>
      <c r="G410" s="2" t="str">
        <f t="shared" si="64"/>
        <v/>
      </c>
      <c r="H410" s="4">
        <f t="shared" si="65"/>
        <v>8.0941106836342119E-2</v>
      </c>
      <c r="I410" s="1">
        <f t="shared" si="66"/>
        <v>219150</v>
      </c>
      <c r="K410" s="4">
        <f t="shared" si="68"/>
        <v>9.4545999400659275E-2</v>
      </c>
      <c r="L410" s="1">
        <f t="shared" si="67"/>
        <v>200220</v>
      </c>
      <c r="M410" s="4" t="str">
        <f t="shared" si="60"/>
        <v/>
      </c>
    </row>
    <row r="411" spans="1:13">
      <c r="A411" s="2">
        <v>40764</v>
      </c>
      <c r="B411" s="1">
        <v>210950</v>
      </c>
      <c r="C411" s="3">
        <v>3.89</v>
      </c>
      <c r="D411" s="2" t="str">
        <f t="shared" si="61"/>
        <v>2011-33</v>
      </c>
      <c r="E411" s="2" t="str">
        <f t="shared" si="62"/>
        <v/>
      </c>
      <c r="F411" s="2" t="str">
        <f t="shared" si="63"/>
        <v>2011-8</v>
      </c>
      <c r="G411" s="2" t="str">
        <f t="shared" si="64"/>
        <v/>
      </c>
      <c r="H411" s="4">
        <f t="shared" si="65"/>
        <v>-3.7417294090805388E-2</v>
      </c>
      <c r="I411" s="1">
        <f t="shared" si="66"/>
        <v>219150</v>
      </c>
      <c r="K411" s="4" t="str">
        <f t="shared" si="68"/>
        <v/>
      </c>
      <c r="L411" s="1">
        <f t="shared" si="67"/>
        <v>200220</v>
      </c>
      <c r="M411" s="4" t="str">
        <f t="shared" ref="M411:M474" si="69">IF(G411&lt;&gt;"",(L411-L410)/L410,"")</f>
        <v/>
      </c>
    </row>
    <row r="412" spans="1:13">
      <c r="A412" s="2">
        <v>40765</v>
      </c>
      <c r="B412" s="1">
        <v>210950</v>
      </c>
      <c r="C412" s="3">
        <v>3.89</v>
      </c>
      <c r="D412" s="2" t="str">
        <f t="shared" si="61"/>
        <v>2011-33</v>
      </c>
      <c r="E412" s="2" t="str">
        <f t="shared" si="62"/>
        <v/>
      </c>
      <c r="F412" s="2" t="str">
        <f t="shared" si="63"/>
        <v>2011-8</v>
      </c>
      <c r="G412" s="2" t="str">
        <f t="shared" si="64"/>
        <v/>
      </c>
      <c r="H412" s="4">
        <f t="shared" si="65"/>
        <v>0</v>
      </c>
      <c r="I412" s="1">
        <f t="shared" si="66"/>
        <v>219150</v>
      </c>
      <c r="K412" s="4" t="str">
        <f t="shared" si="68"/>
        <v/>
      </c>
      <c r="L412" s="1">
        <f t="shared" si="67"/>
        <v>200220</v>
      </c>
      <c r="M412" s="4" t="str">
        <f t="shared" si="69"/>
        <v/>
      </c>
    </row>
    <row r="413" spans="1:13">
      <c r="A413" s="2">
        <v>40766</v>
      </c>
      <c r="B413" s="1">
        <v>210950</v>
      </c>
      <c r="C413" s="3">
        <v>3.89</v>
      </c>
      <c r="D413" s="2" t="str">
        <f t="shared" si="61"/>
        <v>2011-33</v>
      </c>
      <c r="E413" s="2" t="str">
        <f t="shared" si="62"/>
        <v/>
      </c>
      <c r="F413" s="2" t="str">
        <f t="shared" si="63"/>
        <v>2011-8</v>
      </c>
      <c r="G413" s="2" t="str">
        <f t="shared" si="64"/>
        <v/>
      </c>
      <c r="H413" s="4">
        <f t="shared" si="65"/>
        <v>0</v>
      </c>
      <c r="I413" s="1">
        <f t="shared" si="66"/>
        <v>219150</v>
      </c>
      <c r="K413" s="4" t="str">
        <f t="shared" si="68"/>
        <v/>
      </c>
      <c r="L413" s="1">
        <f t="shared" si="67"/>
        <v>200220</v>
      </c>
      <c r="M413" s="4" t="str">
        <f t="shared" si="69"/>
        <v/>
      </c>
    </row>
    <row r="414" spans="1:13">
      <c r="A414" s="2">
        <v>40767</v>
      </c>
      <c r="B414" s="1">
        <v>210950</v>
      </c>
      <c r="C414" s="3">
        <v>3.89</v>
      </c>
      <c r="D414" s="2" t="str">
        <f t="shared" si="61"/>
        <v>2011-33</v>
      </c>
      <c r="E414" s="2" t="str">
        <f t="shared" si="62"/>
        <v/>
      </c>
      <c r="F414" s="2" t="str">
        <f t="shared" si="63"/>
        <v>2011-8</v>
      </c>
      <c r="G414" s="2" t="str">
        <f t="shared" si="64"/>
        <v/>
      </c>
      <c r="H414" s="4">
        <f t="shared" si="65"/>
        <v>0</v>
      </c>
      <c r="I414" s="1">
        <f t="shared" si="66"/>
        <v>219150</v>
      </c>
      <c r="K414" s="4" t="str">
        <f t="shared" si="68"/>
        <v/>
      </c>
      <c r="L414" s="1">
        <f t="shared" si="67"/>
        <v>200220</v>
      </c>
      <c r="M414" s="4" t="str">
        <f t="shared" si="69"/>
        <v/>
      </c>
    </row>
    <row r="415" spans="1:13">
      <c r="A415" s="2">
        <v>40770</v>
      </c>
      <c r="B415" s="1">
        <v>210950</v>
      </c>
      <c r="C415" s="3">
        <v>3.89</v>
      </c>
      <c r="D415" s="2" t="str">
        <f t="shared" si="61"/>
        <v>2011-34</v>
      </c>
      <c r="E415" s="2" t="str">
        <f t="shared" si="62"/>
        <v>2011-34</v>
      </c>
      <c r="F415" s="2" t="str">
        <f t="shared" si="63"/>
        <v>2011-8</v>
      </c>
      <c r="G415" s="2" t="str">
        <f t="shared" si="64"/>
        <v/>
      </c>
      <c r="H415" s="4">
        <f t="shared" si="65"/>
        <v>0</v>
      </c>
      <c r="I415" s="1">
        <f t="shared" si="66"/>
        <v>210950</v>
      </c>
      <c r="K415" s="4">
        <f t="shared" si="68"/>
        <v>-3.7417294090805388E-2</v>
      </c>
      <c r="L415" s="1">
        <f t="shared" si="67"/>
        <v>200220</v>
      </c>
      <c r="M415" s="4" t="str">
        <f t="shared" si="69"/>
        <v/>
      </c>
    </row>
    <row r="416" spans="1:13">
      <c r="A416" s="2">
        <v>40771</v>
      </c>
      <c r="B416" s="1">
        <v>213660</v>
      </c>
      <c r="C416" s="3">
        <v>2.57</v>
      </c>
      <c r="D416" s="2" t="str">
        <f t="shared" si="61"/>
        <v>2011-34</v>
      </c>
      <c r="E416" s="2" t="str">
        <f t="shared" si="62"/>
        <v/>
      </c>
      <c r="F416" s="2" t="str">
        <f t="shared" si="63"/>
        <v>2011-8</v>
      </c>
      <c r="G416" s="2" t="str">
        <f t="shared" si="64"/>
        <v/>
      </c>
      <c r="H416" s="4">
        <f t="shared" si="65"/>
        <v>1.2846646124674094E-2</v>
      </c>
      <c r="I416" s="1">
        <f t="shared" si="66"/>
        <v>210950</v>
      </c>
      <c r="K416" s="4" t="str">
        <f t="shared" si="68"/>
        <v/>
      </c>
      <c r="L416" s="1">
        <f t="shared" si="67"/>
        <v>200220</v>
      </c>
      <c r="M416" s="4" t="str">
        <f t="shared" si="69"/>
        <v/>
      </c>
    </row>
    <row r="417" spans="1:13">
      <c r="A417" s="2">
        <v>40772</v>
      </c>
      <c r="B417" s="1">
        <v>212850</v>
      </c>
      <c r="C417" s="3">
        <v>2.96</v>
      </c>
      <c r="D417" s="2" t="str">
        <f t="shared" si="61"/>
        <v>2011-34</v>
      </c>
      <c r="E417" s="2" t="str">
        <f t="shared" si="62"/>
        <v/>
      </c>
      <c r="F417" s="2" t="str">
        <f t="shared" si="63"/>
        <v>2011-8</v>
      </c>
      <c r="G417" s="2" t="str">
        <f t="shared" si="64"/>
        <v/>
      </c>
      <c r="H417" s="4">
        <f t="shared" si="65"/>
        <v>-3.7910699241786015E-3</v>
      </c>
      <c r="I417" s="1">
        <f t="shared" si="66"/>
        <v>210950</v>
      </c>
      <c r="K417" s="4" t="str">
        <f t="shared" si="68"/>
        <v/>
      </c>
      <c r="L417" s="1">
        <f t="shared" si="67"/>
        <v>200220</v>
      </c>
      <c r="M417" s="4" t="str">
        <f t="shared" si="69"/>
        <v/>
      </c>
    </row>
    <row r="418" spans="1:13">
      <c r="A418" s="2">
        <v>40773</v>
      </c>
      <c r="B418" s="1">
        <v>212850</v>
      </c>
      <c r="C418" s="3">
        <v>2.96</v>
      </c>
      <c r="D418" s="2" t="str">
        <f t="shared" si="61"/>
        <v>2011-34</v>
      </c>
      <c r="E418" s="2" t="str">
        <f t="shared" si="62"/>
        <v/>
      </c>
      <c r="F418" s="2" t="str">
        <f t="shared" si="63"/>
        <v>2011-8</v>
      </c>
      <c r="G418" s="2" t="str">
        <f t="shared" si="64"/>
        <v/>
      </c>
      <c r="H418" s="4">
        <f t="shared" si="65"/>
        <v>0</v>
      </c>
      <c r="I418" s="1">
        <f t="shared" si="66"/>
        <v>210950</v>
      </c>
      <c r="K418" s="4" t="str">
        <f t="shared" si="68"/>
        <v/>
      </c>
      <c r="L418" s="1">
        <f t="shared" si="67"/>
        <v>200220</v>
      </c>
      <c r="M418" s="4" t="str">
        <f t="shared" si="69"/>
        <v/>
      </c>
    </row>
    <row r="419" spans="1:13">
      <c r="A419" s="2">
        <v>40774</v>
      </c>
      <c r="B419" s="1">
        <v>212850</v>
      </c>
      <c r="C419" s="3">
        <v>2.96</v>
      </c>
      <c r="D419" s="2" t="str">
        <f t="shared" si="61"/>
        <v>2011-34</v>
      </c>
      <c r="E419" s="2" t="str">
        <f t="shared" si="62"/>
        <v/>
      </c>
      <c r="F419" s="2" t="str">
        <f t="shared" si="63"/>
        <v>2011-8</v>
      </c>
      <c r="G419" s="2" t="str">
        <f t="shared" si="64"/>
        <v/>
      </c>
      <c r="H419" s="4">
        <f t="shared" si="65"/>
        <v>0</v>
      </c>
      <c r="I419" s="1">
        <f t="shared" si="66"/>
        <v>210950</v>
      </c>
      <c r="K419" s="4" t="str">
        <f t="shared" si="68"/>
        <v/>
      </c>
      <c r="L419" s="1">
        <f t="shared" si="67"/>
        <v>200220</v>
      </c>
      <c r="M419" s="4" t="str">
        <f t="shared" si="69"/>
        <v/>
      </c>
    </row>
    <row r="420" spans="1:13">
      <c r="A420" s="2">
        <v>40777</v>
      </c>
      <c r="B420" s="1">
        <v>212850</v>
      </c>
      <c r="C420" s="3">
        <v>2.96</v>
      </c>
      <c r="D420" s="2" t="str">
        <f t="shared" si="61"/>
        <v>2011-35</v>
      </c>
      <c r="E420" s="2" t="str">
        <f t="shared" si="62"/>
        <v>2011-35</v>
      </c>
      <c r="F420" s="2" t="str">
        <f t="shared" si="63"/>
        <v>2011-8</v>
      </c>
      <c r="G420" s="2" t="str">
        <f t="shared" si="64"/>
        <v/>
      </c>
      <c r="H420" s="4">
        <f t="shared" si="65"/>
        <v>0</v>
      </c>
      <c r="I420" s="1">
        <f t="shared" si="66"/>
        <v>212850</v>
      </c>
      <c r="K420" s="4">
        <f t="shared" si="68"/>
        <v>9.0068736667456746E-3</v>
      </c>
      <c r="L420" s="1">
        <f t="shared" si="67"/>
        <v>200220</v>
      </c>
      <c r="M420" s="4" t="str">
        <f t="shared" si="69"/>
        <v/>
      </c>
    </row>
    <row r="421" spans="1:13">
      <c r="A421" s="2">
        <v>40778</v>
      </c>
      <c r="B421" s="1">
        <v>212850</v>
      </c>
      <c r="C421" s="3">
        <v>2.96</v>
      </c>
      <c r="D421" s="2" t="str">
        <f t="shared" si="61"/>
        <v>2011-35</v>
      </c>
      <c r="E421" s="2" t="str">
        <f t="shared" si="62"/>
        <v/>
      </c>
      <c r="F421" s="2" t="str">
        <f t="shared" si="63"/>
        <v>2011-8</v>
      </c>
      <c r="G421" s="2" t="str">
        <f t="shared" si="64"/>
        <v/>
      </c>
      <c r="H421" s="4">
        <f t="shared" si="65"/>
        <v>0</v>
      </c>
      <c r="I421" s="1">
        <f t="shared" si="66"/>
        <v>212850</v>
      </c>
      <c r="K421" s="4" t="str">
        <f t="shared" si="68"/>
        <v/>
      </c>
      <c r="L421" s="1">
        <f t="shared" si="67"/>
        <v>200220</v>
      </c>
      <c r="M421" s="4" t="str">
        <f t="shared" si="69"/>
        <v/>
      </c>
    </row>
    <row r="422" spans="1:13">
      <c r="A422" s="2">
        <v>40779</v>
      </c>
      <c r="B422" s="1">
        <v>212850</v>
      </c>
      <c r="C422" s="3">
        <v>2.96</v>
      </c>
      <c r="D422" s="2" t="str">
        <f t="shared" si="61"/>
        <v>2011-35</v>
      </c>
      <c r="E422" s="2" t="str">
        <f t="shared" si="62"/>
        <v/>
      </c>
      <c r="F422" s="2" t="str">
        <f t="shared" si="63"/>
        <v>2011-8</v>
      </c>
      <c r="G422" s="2" t="str">
        <f t="shared" si="64"/>
        <v/>
      </c>
      <c r="H422" s="4">
        <f t="shared" si="65"/>
        <v>0</v>
      </c>
      <c r="I422" s="1">
        <f t="shared" si="66"/>
        <v>212850</v>
      </c>
      <c r="K422" s="4" t="str">
        <f t="shared" si="68"/>
        <v/>
      </c>
      <c r="L422" s="1">
        <f t="shared" si="67"/>
        <v>200220</v>
      </c>
      <c r="M422" s="4" t="str">
        <f t="shared" si="69"/>
        <v/>
      </c>
    </row>
    <row r="423" spans="1:13">
      <c r="A423" s="2">
        <v>40780</v>
      </c>
      <c r="B423" s="1">
        <v>212850</v>
      </c>
      <c r="C423" s="3">
        <v>2.96</v>
      </c>
      <c r="D423" s="2" t="str">
        <f t="shared" si="61"/>
        <v>2011-35</v>
      </c>
      <c r="E423" s="2" t="str">
        <f t="shared" si="62"/>
        <v/>
      </c>
      <c r="F423" s="2" t="str">
        <f t="shared" si="63"/>
        <v>2011-8</v>
      </c>
      <c r="G423" s="2" t="str">
        <f t="shared" si="64"/>
        <v/>
      </c>
      <c r="H423" s="4">
        <f t="shared" si="65"/>
        <v>0</v>
      </c>
      <c r="I423" s="1">
        <f t="shared" si="66"/>
        <v>212850</v>
      </c>
      <c r="K423" s="4" t="str">
        <f t="shared" si="68"/>
        <v/>
      </c>
      <c r="L423" s="1">
        <f t="shared" si="67"/>
        <v>200220</v>
      </c>
      <c r="M423" s="4" t="str">
        <f t="shared" si="69"/>
        <v/>
      </c>
    </row>
    <row r="424" spans="1:13">
      <c r="A424" s="2">
        <v>40781</v>
      </c>
      <c r="B424" s="1">
        <v>212850</v>
      </c>
      <c r="C424" s="3">
        <v>2.96</v>
      </c>
      <c r="D424" s="2" t="str">
        <f t="shared" si="61"/>
        <v>2011-35</v>
      </c>
      <c r="E424" s="2" t="str">
        <f t="shared" si="62"/>
        <v/>
      </c>
      <c r="F424" s="2" t="str">
        <f t="shared" si="63"/>
        <v>2011-8</v>
      </c>
      <c r="G424" s="2" t="str">
        <f t="shared" si="64"/>
        <v/>
      </c>
      <c r="H424" s="4">
        <f t="shared" si="65"/>
        <v>0</v>
      </c>
      <c r="I424" s="1">
        <f t="shared" si="66"/>
        <v>212850</v>
      </c>
      <c r="K424" s="4" t="str">
        <f t="shared" si="68"/>
        <v/>
      </c>
      <c r="L424" s="1">
        <f t="shared" si="67"/>
        <v>200220</v>
      </c>
      <c r="M424" s="4" t="str">
        <f t="shared" si="69"/>
        <v/>
      </c>
    </row>
    <row r="425" spans="1:13">
      <c r="A425" s="2">
        <v>40784</v>
      </c>
      <c r="B425" s="1">
        <v>206180</v>
      </c>
      <c r="C425" s="3">
        <v>6.29</v>
      </c>
      <c r="D425" s="2" t="str">
        <f t="shared" si="61"/>
        <v>2011-36</v>
      </c>
      <c r="E425" s="2" t="str">
        <f t="shared" si="62"/>
        <v>2011-36</v>
      </c>
      <c r="F425" s="2" t="str">
        <f t="shared" si="63"/>
        <v>2011-8</v>
      </c>
      <c r="G425" s="2" t="str">
        <f t="shared" si="64"/>
        <v/>
      </c>
      <c r="H425" s="4">
        <f t="shared" si="65"/>
        <v>-3.1336622034296456E-2</v>
      </c>
      <c r="I425" s="1">
        <f t="shared" si="66"/>
        <v>206180</v>
      </c>
      <c r="K425" s="4">
        <f t="shared" si="68"/>
        <v>-3.1336622034296456E-2</v>
      </c>
      <c r="L425" s="1">
        <f t="shared" si="67"/>
        <v>200220</v>
      </c>
      <c r="M425" s="4" t="str">
        <f t="shared" si="69"/>
        <v/>
      </c>
    </row>
    <row r="426" spans="1:13">
      <c r="A426" s="2">
        <v>40785</v>
      </c>
      <c r="B426" s="1">
        <v>206180</v>
      </c>
      <c r="C426" s="3">
        <v>6.29</v>
      </c>
      <c r="D426" s="2" t="str">
        <f t="shared" si="61"/>
        <v>2011-36</v>
      </c>
      <c r="E426" s="2" t="str">
        <f t="shared" si="62"/>
        <v/>
      </c>
      <c r="F426" s="2" t="str">
        <f t="shared" si="63"/>
        <v>2011-8</v>
      </c>
      <c r="G426" s="2" t="str">
        <f t="shared" si="64"/>
        <v/>
      </c>
      <c r="H426" s="4">
        <f t="shared" si="65"/>
        <v>0</v>
      </c>
      <c r="I426" s="1">
        <f t="shared" si="66"/>
        <v>206180</v>
      </c>
      <c r="K426" s="4" t="str">
        <f t="shared" si="68"/>
        <v/>
      </c>
      <c r="L426" s="1">
        <f t="shared" si="67"/>
        <v>200220</v>
      </c>
      <c r="M426" s="4" t="str">
        <f t="shared" si="69"/>
        <v/>
      </c>
    </row>
    <row r="427" spans="1:13">
      <c r="A427" s="2">
        <v>40786</v>
      </c>
      <c r="B427" s="1">
        <v>206180</v>
      </c>
      <c r="C427" s="3">
        <v>6.29</v>
      </c>
      <c r="D427" s="2" t="str">
        <f t="shared" si="61"/>
        <v>2011-36</v>
      </c>
      <c r="E427" s="2" t="str">
        <f t="shared" si="62"/>
        <v/>
      </c>
      <c r="F427" s="2" t="str">
        <f t="shared" si="63"/>
        <v>2011-8</v>
      </c>
      <c r="G427" s="2" t="str">
        <f t="shared" si="64"/>
        <v/>
      </c>
      <c r="H427" s="4">
        <f t="shared" si="65"/>
        <v>0</v>
      </c>
      <c r="I427" s="1">
        <f t="shared" si="66"/>
        <v>206180</v>
      </c>
      <c r="K427" s="4" t="str">
        <f t="shared" si="68"/>
        <v/>
      </c>
      <c r="L427" s="1">
        <f t="shared" si="67"/>
        <v>200220</v>
      </c>
      <c r="M427" s="4" t="str">
        <f t="shared" si="69"/>
        <v/>
      </c>
    </row>
    <row r="428" spans="1:13">
      <c r="A428" s="2">
        <v>40787</v>
      </c>
      <c r="B428" s="1">
        <v>206180</v>
      </c>
      <c r="C428" s="3">
        <v>6.29</v>
      </c>
      <c r="D428" s="2" t="str">
        <f t="shared" si="61"/>
        <v>2011-36</v>
      </c>
      <c r="E428" s="2" t="str">
        <f t="shared" si="62"/>
        <v/>
      </c>
      <c r="F428" s="2" t="str">
        <f t="shared" si="63"/>
        <v>2011-9</v>
      </c>
      <c r="G428" s="2" t="str">
        <f t="shared" si="64"/>
        <v>2011-9</v>
      </c>
      <c r="H428" s="4">
        <f t="shared" si="65"/>
        <v>0</v>
      </c>
      <c r="I428" s="1">
        <f t="shared" si="66"/>
        <v>206180</v>
      </c>
      <c r="K428" s="4" t="str">
        <f t="shared" si="68"/>
        <v/>
      </c>
      <c r="L428" s="1">
        <f t="shared" si="67"/>
        <v>206180</v>
      </c>
      <c r="M428" s="4">
        <f t="shared" si="69"/>
        <v>2.9767256018379783E-2</v>
      </c>
    </row>
    <row r="429" spans="1:13">
      <c r="A429" s="2">
        <v>40788</v>
      </c>
      <c r="B429" s="1">
        <v>206180</v>
      </c>
      <c r="C429" s="3">
        <v>6.29</v>
      </c>
      <c r="D429" s="2" t="str">
        <f t="shared" si="61"/>
        <v>2011-36</v>
      </c>
      <c r="E429" s="2" t="str">
        <f t="shared" si="62"/>
        <v/>
      </c>
      <c r="F429" s="2" t="str">
        <f t="shared" si="63"/>
        <v>2011-9</v>
      </c>
      <c r="G429" s="2" t="str">
        <f t="shared" si="64"/>
        <v/>
      </c>
      <c r="H429" s="4">
        <f t="shared" si="65"/>
        <v>0</v>
      </c>
      <c r="I429" s="1">
        <f t="shared" si="66"/>
        <v>206180</v>
      </c>
      <c r="K429" s="4" t="str">
        <f t="shared" si="68"/>
        <v/>
      </c>
      <c r="L429" s="1">
        <f t="shared" si="67"/>
        <v>206180</v>
      </c>
      <c r="M429" s="4" t="str">
        <f t="shared" si="69"/>
        <v/>
      </c>
    </row>
    <row r="430" spans="1:13">
      <c r="A430" s="2">
        <v>40792</v>
      </c>
      <c r="B430" s="1">
        <v>208830</v>
      </c>
      <c r="C430" s="3">
        <v>4.9400000000000004</v>
      </c>
      <c r="D430" s="2" t="str">
        <f t="shared" si="61"/>
        <v>2011-37</v>
      </c>
      <c r="E430" s="2" t="str">
        <f t="shared" si="62"/>
        <v>2011-37</v>
      </c>
      <c r="F430" s="2" t="str">
        <f t="shared" si="63"/>
        <v>2011-9</v>
      </c>
      <c r="G430" s="2" t="str">
        <f t="shared" si="64"/>
        <v/>
      </c>
      <c r="H430" s="4">
        <f t="shared" si="65"/>
        <v>1.2852847026869726E-2</v>
      </c>
      <c r="I430" s="1">
        <f t="shared" si="66"/>
        <v>208830</v>
      </c>
      <c r="K430" s="4">
        <f t="shared" si="68"/>
        <v>1.2852847026869726E-2</v>
      </c>
      <c r="L430" s="1">
        <f t="shared" si="67"/>
        <v>206180</v>
      </c>
      <c r="M430" s="4" t="str">
        <f t="shared" si="69"/>
        <v/>
      </c>
    </row>
    <row r="431" spans="1:13">
      <c r="A431" s="2">
        <v>40793</v>
      </c>
      <c r="B431" s="1">
        <v>207590</v>
      </c>
      <c r="C431" s="3">
        <v>5.57</v>
      </c>
      <c r="D431" s="2" t="str">
        <f t="shared" si="61"/>
        <v>2011-37</v>
      </c>
      <c r="E431" s="2" t="str">
        <f t="shared" si="62"/>
        <v/>
      </c>
      <c r="F431" s="2" t="str">
        <f t="shared" si="63"/>
        <v>2011-9</v>
      </c>
      <c r="G431" s="2" t="str">
        <f t="shared" si="64"/>
        <v/>
      </c>
      <c r="H431" s="4">
        <f t="shared" si="65"/>
        <v>-5.9378441794761287E-3</v>
      </c>
      <c r="I431" s="1">
        <f t="shared" si="66"/>
        <v>208830</v>
      </c>
      <c r="K431" s="4" t="str">
        <f t="shared" si="68"/>
        <v/>
      </c>
      <c r="L431" s="1">
        <f t="shared" si="67"/>
        <v>206180</v>
      </c>
      <c r="M431" s="4" t="str">
        <f t="shared" si="69"/>
        <v/>
      </c>
    </row>
    <row r="432" spans="1:13">
      <c r="A432" s="2">
        <v>40794</v>
      </c>
      <c r="B432" s="1">
        <v>203680</v>
      </c>
      <c r="C432" s="3">
        <v>7.59</v>
      </c>
      <c r="D432" s="2" t="str">
        <f t="shared" si="61"/>
        <v>2011-37</v>
      </c>
      <c r="E432" s="2" t="str">
        <f t="shared" si="62"/>
        <v/>
      </c>
      <c r="F432" s="2" t="str">
        <f t="shared" si="63"/>
        <v>2011-9</v>
      </c>
      <c r="G432" s="2" t="str">
        <f t="shared" si="64"/>
        <v/>
      </c>
      <c r="H432" s="4">
        <f t="shared" si="65"/>
        <v>-1.8835204007900189E-2</v>
      </c>
      <c r="I432" s="1">
        <f t="shared" si="66"/>
        <v>208830</v>
      </c>
      <c r="K432" s="4" t="str">
        <f t="shared" si="68"/>
        <v/>
      </c>
      <c r="L432" s="1">
        <f t="shared" si="67"/>
        <v>206180</v>
      </c>
      <c r="M432" s="4" t="str">
        <f t="shared" si="69"/>
        <v/>
      </c>
    </row>
    <row r="433" spans="1:13">
      <c r="A433" s="2">
        <v>40795</v>
      </c>
      <c r="B433" s="1">
        <v>211760</v>
      </c>
      <c r="C433" s="3">
        <v>3.49</v>
      </c>
      <c r="D433" s="2" t="str">
        <f t="shared" si="61"/>
        <v>2011-37</v>
      </c>
      <c r="E433" s="2" t="str">
        <f t="shared" si="62"/>
        <v/>
      </c>
      <c r="F433" s="2" t="str">
        <f t="shared" si="63"/>
        <v>2011-9</v>
      </c>
      <c r="G433" s="2" t="str">
        <f t="shared" si="64"/>
        <v/>
      </c>
      <c r="H433" s="4">
        <f t="shared" si="65"/>
        <v>3.9670070699135897E-2</v>
      </c>
      <c r="I433" s="1">
        <f t="shared" si="66"/>
        <v>208830</v>
      </c>
      <c r="K433" s="4" t="str">
        <f t="shared" si="68"/>
        <v/>
      </c>
      <c r="L433" s="1">
        <f t="shared" si="67"/>
        <v>206180</v>
      </c>
      <c r="M433" s="4" t="str">
        <f t="shared" si="69"/>
        <v/>
      </c>
    </row>
    <row r="434" spans="1:13">
      <c r="A434" s="2">
        <v>40798</v>
      </c>
      <c r="B434" s="1">
        <v>211760</v>
      </c>
      <c r="C434" s="3">
        <v>3.49</v>
      </c>
      <c r="D434" s="2" t="str">
        <f t="shared" si="61"/>
        <v>2011-38</v>
      </c>
      <c r="E434" s="2" t="str">
        <f t="shared" si="62"/>
        <v>2011-38</v>
      </c>
      <c r="F434" s="2" t="str">
        <f t="shared" si="63"/>
        <v>2011-9</v>
      </c>
      <c r="G434" s="2" t="str">
        <f t="shared" si="64"/>
        <v/>
      </c>
      <c r="H434" s="4">
        <f t="shared" si="65"/>
        <v>0</v>
      </c>
      <c r="I434" s="1">
        <f t="shared" si="66"/>
        <v>211760</v>
      </c>
      <c r="K434" s="4">
        <f t="shared" si="68"/>
        <v>1.4030551166020208E-2</v>
      </c>
      <c r="L434" s="1">
        <f t="shared" si="67"/>
        <v>206180</v>
      </c>
      <c r="M434" s="4" t="str">
        <f t="shared" si="69"/>
        <v/>
      </c>
    </row>
    <row r="435" spans="1:13">
      <c r="A435" s="2">
        <v>40799</v>
      </c>
      <c r="B435" s="1">
        <v>211760</v>
      </c>
      <c r="C435" s="3">
        <v>3.49</v>
      </c>
      <c r="D435" s="2" t="str">
        <f t="shared" si="61"/>
        <v>2011-38</v>
      </c>
      <c r="E435" s="2" t="str">
        <f t="shared" si="62"/>
        <v/>
      </c>
      <c r="F435" s="2" t="str">
        <f t="shared" si="63"/>
        <v>2011-9</v>
      </c>
      <c r="G435" s="2" t="str">
        <f t="shared" si="64"/>
        <v/>
      </c>
      <c r="H435" s="4">
        <f t="shared" si="65"/>
        <v>0</v>
      </c>
      <c r="I435" s="1">
        <f t="shared" si="66"/>
        <v>211760</v>
      </c>
      <c r="K435" s="4" t="str">
        <f t="shared" si="68"/>
        <v/>
      </c>
      <c r="L435" s="1">
        <f t="shared" si="67"/>
        <v>206180</v>
      </c>
      <c r="M435" s="4" t="str">
        <f t="shared" si="69"/>
        <v/>
      </c>
    </row>
    <row r="436" spans="1:13">
      <c r="A436" s="2">
        <v>40800</v>
      </c>
      <c r="B436" s="1">
        <v>211760</v>
      </c>
      <c r="C436" s="3">
        <v>3.49</v>
      </c>
      <c r="D436" s="2" t="str">
        <f t="shared" si="61"/>
        <v>2011-38</v>
      </c>
      <c r="E436" s="2" t="str">
        <f t="shared" si="62"/>
        <v/>
      </c>
      <c r="F436" s="2" t="str">
        <f t="shared" si="63"/>
        <v>2011-9</v>
      </c>
      <c r="G436" s="2" t="str">
        <f t="shared" si="64"/>
        <v/>
      </c>
      <c r="H436" s="4">
        <f t="shared" si="65"/>
        <v>0</v>
      </c>
      <c r="I436" s="1">
        <f t="shared" si="66"/>
        <v>211760</v>
      </c>
      <c r="K436" s="4" t="str">
        <f t="shared" si="68"/>
        <v/>
      </c>
      <c r="L436" s="1">
        <f t="shared" si="67"/>
        <v>206180</v>
      </c>
      <c r="M436" s="4" t="str">
        <f t="shared" si="69"/>
        <v/>
      </c>
    </row>
    <row r="437" spans="1:13">
      <c r="A437" s="2">
        <v>40801</v>
      </c>
      <c r="B437" s="1">
        <v>212740</v>
      </c>
      <c r="C437" s="3">
        <v>3.01</v>
      </c>
      <c r="D437" s="2" t="str">
        <f t="shared" si="61"/>
        <v>2011-38</v>
      </c>
      <c r="E437" s="2" t="str">
        <f t="shared" si="62"/>
        <v/>
      </c>
      <c r="F437" s="2" t="str">
        <f t="shared" si="63"/>
        <v>2011-9</v>
      </c>
      <c r="G437" s="2" t="str">
        <f t="shared" si="64"/>
        <v/>
      </c>
      <c r="H437" s="4">
        <f t="shared" si="65"/>
        <v>4.6278806195693238E-3</v>
      </c>
      <c r="I437" s="1">
        <f t="shared" si="66"/>
        <v>211760</v>
      </c>
      <c r="K437" s="4" t="str">
        <f t="shared" si="68"/>
        <v/>
      </c>
      <c r="L437" s="1">
        <f t="shared" si="67"/>
        <v>206180</v>
      </c>
      <c r="M437" s="4" t="str">
        <f t="shared" si="69"/>
        <v/>
      </c>
    </row>
    <row r="438" spans="1:13">
      <c r="A438" s="2">
        <v>40802</v>
      </c>
      <c r="B438" s="1">
        <v>212740</v>
      </c>
      <c r="C438" s="3">
        <v>3.01</v>
      </c>
      <c r="D438" s="2" t="str">
        <f t="shared" si="61"/>
        <v>2011-38</v>
      </c>
      <c r="E438" s="2" t="str">
        <f t="shared" si="62"/>
        <v/>
      </c>
      <c r="F438" s="2" t="str">
        <f t="shared" si="63"/>
        <v>2011-9</v>
      </c>
      <c r="G438" s="2" t="str">
        <f t="shared" si="64"/>
        <v/>
      </c>
      <c r="H438" s="4">
        <f t="shared" si="65"/>
        <v>0</v>
      </c>
      <c r="I438" s="1">
        <f t="shared" si="66"/>
        <v>211760</v>
      </c>
      <c r="K438" s="4" t="str">
        <f t="shared" si="68"/>
        <v/>
      </c>
      <c r="L438" s="1">
        <f t="shared" si="67"/>
        <v>206180</v>
      </c>
      <c r="M438" s="4" t="str">
        <f t="shared" si="69"/>
        <v/>
      </c>
    </row>
    <row r="439" spans="1:13">
      <c r="A439" s="2">
        <v>40805</v>
      </c>
      <c r="B439" s="1">
        <v>212740</v>
      </c>
      <c r="C439" s="3">
        <v>3.01</v>
      </c>
      <c r="D439" s="2" t="str">
        <f t="shared" si="61"/>
        <v>2011-39</v>
      </c>
      <c r="E439" s="2" t="str">
        <f t="shared" si="62"/>
        <v>2011-39</v>
      </c>
      <c r="F439" s="2" t="str">
        <f t="shared" si="63"/>
        <v>2011-9</v>
      </c>
      <c r="G439" s="2" t="str">
        <f t="shared" si="64"/>
        <v/>
      </c>
      <c r="H439" s="4">
        <f t="shared" si="65"/>
        <v>0</v>
      </c>
      <c r="I439" s="1">
        <f t="shared" si="66"/>
        <v>212740</v>
      </c>
      <c r="K439" s="4">
        <f t="shared" si="68"/>
        <v>4.6278806195693238E-3</v>
      </c>
      <c r="L439" s="1">
        <f t="shared" si="67"/>
        <v>206180</v>
      </c>
      <c r="M439" s="4" t="str">
        <f t="shared" si="69"/>
        <v/>
      </c>
    </row>
    <row r="440" spans="1:13">
      <c r="A440" s="2">
        <v>40806</v>
      </c>
      <c r="B440" s="1">
        <v>212740</v>
      </c>
      <c r="C440" s="3">
        <v>3.01</v>
      </c>
      <c r="D440" s="2" t="str">
        <f t="shared" si="61"/>
        <v>2011-39</v>
      </c>
      <c r="E440" s="2" t="str">
        <f t="shared" si="62"/>
        <v/>
      </c>
      <c r="F440" s="2" t="str">
        <f t="shared" si="63"/>
        <v>2011-9</v>
      </c>
      <c r="G440" s="2" t="str">
        <f t="shared" si="64"/>
        <v/>
      </c>
      <c r="H440" s="4">
        <f t="shared" si="65"/>
        <v>0</v>
      </c>
      <c r="I440" s="1">
        <f t="shared" si="66"/>
        <v>212740</v>
      </c>
      <c r="K440" s="4" t="str">
        <f t="shared" si="68"/>
        <v/>
      </c>
      <c r="L440" s="1">
        <f t="shared" si="67"/>
        <v>206180</v>
      </c>
      <c r="M440" s="4" t="str">
        <f t="shared" si="69"/>
        <v/>
      </c>
    </row>
    <row r="441" spans="1:13">
      <c r="A441" s="2">
        <v>40807</v>
      </c>
      <c r="B441" s="1">
        <v>213280</v>
      </c>
      <c r="C441" s="3">
        <v>2.75</v>
      </c>
      <c r="D441" s="2" t="str">
        <f t="shared" si="61"/>
        <v>2011-39</v>
      </c>
      <c r="E441" s="2" t="str">
        <f t="shared" si="62"/>
        <v/>
      </c>
      <c r="F441" s="2" t="str">
        <f t="shared" si="63"/>
        <v>2011-9</v>
      </c>
      <c r="G441" s="2" t="str">
        <f t="shared" si="64"/>
        <v/>
      </c>
      <c r="H441" s="4">
        <f t="shared" si="65"/>
        <v>2.5383096737802012E-3</v>
      </c>
      <c r="I441" s="1">
        <f t="shared" si="66"/>
        <v>212740</v>
      </c>
      <c r="K441" s="4" t="str">
        <f t="shared" si="68"/>
        <v/>
      </c>
      <c r="L441" s="1">
        <f t="shared" si="67"/>
        <v>206180</v>
      </c>
      <c r="M441" s="4" t="str">
        <f t="shared" si="69"/>
        <v/>
      </c>
    </row>
    <row r="442" spans="1:13">
      <c r="A442" s="2">
        <v>40808</v>
      </c>
      <c r="B442" s="1">
        <v>234240</v>
      </c>
      <c r="C442" s="3">
        <v>0</v>
      </c>
      <c r="D442" s="2" t="str">
        <f t="shared" si="61"/>
        <v>2011-39</v>
      </c>
      <c r="E442" s="2" t="str">
        <f t="shared" si="62"/>
        <v/>
      </c>
      <c r="F442" s="2" t="str">
        <f t="shared" si="63"/>
        <v>2011-9</v>
      </c>
      <c r="G442" s="2" t="str">
        <f t="shared" si="64"/>
        <v/>
      </c>
      <c r="H442" s="4">
        <f t="shared" si="65"/>
        <v>9.827456864216054E-2</v>
      </c>
      <c r="I442" s="1">
        <f t="shared" si="66"/>
        <v>212740</v>
      </c>
      <c r="K442" s="4" t="str">
        <f t="shared" si="68"/>
        <v/>
      </c>
      <c r="L442" s="1">
        <f t="shared" si="67"/>
        <v>206180</v>
      </c>
      <c r="M442" s="4" t="str">
        <f t="shared" si="69"/>
        <v/>
      </c>
    </row>
    <row r="443" spans="1:13">
      <c r="A443" s="2">
        <v>40809</v>
      </c>
      <c r="B443" s="1">
        <v>242660</v>
      </c>
      <c r="C443" s="3">
        <v>0</v>
      </c>
      <c r="D443" s="2" t="str">
        <f t="shared" si="61"/>
        <v>2011-39</v>
      </c>
      <c r="E443" s="2" t="str">
        <f t="shared" si="62"/>
        <v/>
      </c>
      <c r="F443" s="2" t="str">
        <f t="shared" si="63"/>
        <v>2011-9</v>
      </c>
      <c r="G443" s="2" t="str">
        <f t="shared" si="64"/>
        <v/>
      </c>
      <c r="H443" s="4">
        <f t="shared" si="65"/>
        <v>3.5946038251366122E-2</v>
      </c>
      <c r="I443" s="1">
        <f t="shared" si="66"/>
        <v>212740</v>
      </c>
      <c r="K443" s="4" t="str">
        <f t="shared" si="68"/>
        <v/>
      </c>
      <c r="L443" s="1">
        <f t="shared" si="67"/>
        <v>206180</v>
      </c>
      <c r="M443" s="4" t="str">
        <f t="shared" si="69"/>
        <v/>
      </c>
    </row>
    <row r="444" spans="1:13">
      <c r="A444" s="2">
        <v>40812</v>
      </c>
      <c r="B444" s="1">
        <v>242660</v>
      </c>
      <c r="C444" s="3">
        <v>0</v>
      </c>
      <c r="D444" s="2" t="str">
        <f t="shared" si="61"/>
        <v>2011-40</v>
      </c>
      <c r="E444" s="2" t="str">
        <f t="shared" si="62"/>
        <v>2011-40</v>
      </c>
      <c r="F444" s="2" t="str">
        <f t="shared" si="63"/>
        <v>2011-9</v>
      </c>
      <c r="G444" s="2" t="str">
        <f t="shared" si="64"/>
        <v/>
      </c>
      <c r="H444" s="4">
        <f t="shared" si="65"/>
        <v>0</v>
      </c>
      <c r="I444" s="1">
        <f t="shared" si="66"/>
        <v>242660</v>
      </c>
      <c r="K444" s="4">
        <f t="shared" si="68"/>
        <v>0.14064115822130299</v>
      </c>
      <c r="L444" s="1">
        <f t="shared" si="67"/>
        <v>206180</v>
      </c>
      <c r="M444" s="4" t="str">
        <f t="shared" si="69"/>
        <v/>
      </c>
    </row>
    <row r="445" spans="1:13">
      <c r="A445" s="2">
        <v>40813</v>
      </c>
      <c r="B445" s="1">
        <v>242660</v>
      </c>
      <c r="C445" s="3">
        <v>0</v>
      </c>
      <c r="D445" s="2" t="str">
        <f t="shared" si="61"/>
        <v>2011-40</v>
      </c>
      <c r="E445" s="2" t="str">
        <f t="shared" si="62"/>
        <v/>
      </c>
      <c r="F445" s="2" t="str">
        <f t="shared" si="63"/>
        <v>2011-9</v>
      </c>
      <c r="G445" s="2" t="str">
        <f t="shared" si="64"/>
        <v/>
      </c>
      <c r="H445" s="4">
        <f t="shared" si="65"/>
        <v>0</v>
      </c>
      <c r="I445" s="1">
        <f t="shared" si="66"/>
        <v>242660</v>
      </c>
      <c r="K445" s="4" t="str">
        <f t="shared" si="68"/>
        <v/>
      </c>
      <c r="L445" s="1">
        <f t="shared" si="67"/>
        <v>206180</v>
      </c>
      <c r="M445" s="4" t="str">
        <f t="shared" si="69"/>
        <v/>
      </c>
    </row>
    <row r="446" spans="1:13">
      <c r="A446" s="2">
        <v>40814</v>
      </c>
      <c r="B446" s="1">
        <v>244430</v>
      </c>
      <c r="C446" s="3">
        <v>0</v>
      </c>
      <c r="D446" s="2" t="str">
        <f t="shared" si="61"/>
        <v>2011-40</v>
      </c>
      <c r="E446" s="2" t="str">
        <f t="shared" si="62"/>
        <v/>
      </c>
      <c r="F446" s="2" t="str">
        <f t="shared" si="63"/>
        <v>2011-9</v>
      </c>
      <c r="G446" s="2" t="str">
        <f t="shared" si="64"/>
        <v/>
      </c>
      <c r="H446" s="4">
        <f t="shared" si="65"/>
        <v>7.2941564328690344E-3</v>
      </c>
      <c r="I446" s="1">
        <f t="shared" si="66"/>
        <v>242660</v>
      </c>
      <c r="K446" s="4" t="str">
        <f t="shared" si="68"/>
        <v/>
      </c>
      <c r="L446" s="1">
        <f t="shared" si="67"/>
        <v>206180</v>
      </c>
      <c r="M446" s="4" t="str">
        <f t="shared" si="69"/>
        <v/>
      </c>
    </row>
    <row r="447" spans="1:13">
      <c r="A447" s="2">
        <v>40815</v>
      </c>
      <c r="B447" s="1">
        <v>244430</v>
      </c>
      <c r="C447" s="3">
        <v>0</v>
      </c>
      <c r="D447" s="2" t="str">
        <f t="shared" si="61"/>
        <v>2011-40</v>
      </c>
      <c r="E447" s="2" t="str">
        <f t="shared" si="62"/>
        <v/>
      </c>
      <c r="F447" s="2" t="str">
        <f t="shared" si="63"/>
        <v>2011-9</v>
      </c>
      <c r="G447" s="2" t="str">
        <f t="shared" si="64"/>
        <v/>
      </c>
      <c r="H447" s="4">
        <f t="shared" si="65"/>
        <v>0</v>
      </c>
      <c r="I447" s="1">
        <f t="shared" si="66"/>
        <v>242660</v>
      </c>
      <c r="K447" s="4" t="str">
        <f t="shared" si="68"/>
        <v/>
      </c>
      <c r="L447" s="1">
        <f t="shared" si="67"/>
        <v>206180</v>
      </c>
      <c r="M447" s="4" t="str">
        <f t="shared" si="69"/>
        <v/>
      </c>
    </row>
    <row r="448" spans="1:13">
      <c r="A448" s="2">
        <v>40816</v>
      </c>
      <c r="B448" s="1">
        <v>244430</v>
      </c>
      <c r="C448" s="3">
        <v>0</v>
      </c>
      <c r="D448" s="2" t="str">
        <f t="shared" si="61"/>
        <v>2011-40</v>
      </c>
      <c r="E448" s="2" t="str">
        <f t="shared" si="62"/>
        <v/>
      </c>
      <c r="F448" s="2" t="str">
        <f t="shared" si="63"/>
        <v>2011-9</v>
      </c>
      <c r="G448" s="2" t="str">
        <f t="shared" si="64"/>
        <v/>
      </c>
      <c r="H448" s="4">
        <f t="shared" si="65"/>
        <v>0</v>
      </c>
      <c r="I448" s="1">
        <f t="shared" si="66"/>
        <v>242660</v>
      </c>
      <c r="K448" s="4" t="str">
        <f t="shared" si="68"/>
        <v/>
      </c>
      <c r="L448" s="1">
        <f t="shared" si="67"/>
        <v>206180</v>
      </c>
      <c r="M448" s="4" t="str">
        <f t="shared" si="69"/>
        <v/>
      </c>
    </row>
    <row r="449" spans="1:13">
      <c r="A449" s="2">
        <v>40819</v>
      </c>
      <c r="B449" s="1">
        <v>244430</v>
      </c>
      <c r="C449" s="3">
        <v>0</v>
      </c>
      <c r="D449" s="2" t="str">
        <f t="shared" si="61"/>
        <v>2011-41</v>
      </c>
      <c r="E449" s="2" t="str">
        <f t="shared" si="62"/>
        <v>2011-41</v>
      </c>
      <c r="F449" s="2" t="str">
        <f t="shared" si="63"/>
        <v>2011-10</v>
      </c>
      <c r="G449" s="2" t="str">
        <f t="shared" si="64"/>
        <v>2011-10</v>
      </c>
      <c r="H449" s="4">
        <f t="shared" si="65"/>
        <v>0</v>
      </c>
      <c r="I449" s="1">
        <f t="shared" si="66"/>
        <v>244430</v>
      </c>
      <c r="K449" s="4">
        <f t="shared" si="68"/>
        <v>7.2941564328690344E-3</v>
      </c>
      <c r="L449" s="1">
        <f t="shared" si="67"/>
        <v>244430</v>
      </c>
      <c r="M449" s="4">
        <f t="shared" si="69"/>
        <v>0.18551750897274227</v>
      </c>
    </row>
    <row r="450" spans="1:13">
      <c r="A450" s="2">
        <v>40820</v>
      </c>
      <c r="B450" s="1">
        <v>266370</v>
      </c>
      <c r="C450" s="3">
        <v>0</v>
      </c>
      <c r="D450" s="2" t="str">
        <f t="shared" si="61"/>
        <v>2011-41</v>
      </c>
      <c r="E450" s="2" t="str">
        <f t="shared" si="62"/>
        <v/>
      </c>
      <c r="F450" s="2" t="str">
        <f t="shared" si="63"/>
        <v>2011-10</v>
      </c>
      <c r="G450" s="2" t="str">
        <f t="shared" si="64"/>
        <v/>
      </c>
      <c r="H450" s="4">
        <f t="shared" si="65"/>
        <v>8.9759849445649062E-2</v>
      </c>
      <c r="I450" s="1">
        <f t="shared" si="66"/>
        <v>244430</v>
      </c>
      <c r="K450" s="4" t="str">
        <f t="shared" si="68"/>
        <v/>
      </c>
      <c r="L450" s="1">
        <f t="shared" si="67"/>
        <v>244430</v>
      </c>
      <c r="M450" s="4" t="str">
        <f t="shared" si="69"/>
        <v/>
      </c>
    </row>
    <row r="451" spans="1:13">
      <c r="A451" s="2">
        <v>40821</v>
      </c>
      <c r="B451" s="1">
        <v>269980</v>
      </c>
      <c r="C451" s="3">
        <v>0</v>
      </c>
      <c r="D451" s="2" t="str">
        <f t="shared" si="61"/>
        <v>2011-41</v>
      </c>
      <c r="E451" s="2" t="str">
        <f t="shared" si="62"/>
        <v/>
      </c>
      <c r="F451" s="2" t="str">
        <f t="shared" si="63"/>
        <v>2011-10</v>
      </c>
      <c r="G451" s="2" t="str">
        <f t="shared" si="64"/>
        <v/>
      </c>
      <c r="H451" s="4">
        <f t="shared" si="65"/>
        <v>1.3552577242181927E-2</v>
      </c>
      <c r="I451" s="1">
        <f t="shared" si="66"/>
        <v>244430</v>
      </c>
      <c r="K451" s="4" t="str">
        <f t="shared" si="68"/>
        <v/>
      </c>
      <c r="L451" s="1">
        <f t="shared" si="67"/>
        <v>244430</v>
      </c>
      <c r="M451" s="4" t="str">
        <f t="shared" si="69"/>
        <v/>
      </c>
    </row>
    <row r="452" spans="1:13">
      <c r="A452" s="2">
        <v>40822</v>
      </c>
      <c r="B452" s="1">
        <v>278360</v>
      </c>
      <c r="C452" s="3">
        <v>0</v>
      </c>
      <c r="D452" s="2" t="str">
        <f t="shared" si="61"/>
        <v>2011-41</v>
      </c>
      <c r="E452" s="2" t="str">
        <f t="shared" si="62"/>
        <v/>
      </c>
      <c r="F452" s="2" t="str">
        <f t="shared" si="63"/>
        <v>2011-10</v>
      </c>
      <c r="G452" s="2" t="str">
        <f t="shared" si="64"/>
        <v/>
      </c>
      <c r="H452" s="4">
        <f t="shared" si="65"/>
        <v>3.1039336247129418E-2</v>
      </c>
      <c r="I452" s="1">
        <f t="shared" si="66"/>
        <v>244430</v>
      </c>
      <c r="K452" s="4" t="str">
        <f t="shared" si="68"/>
        <v/>
      </c>
      <c r="L452" s="1">
        <f t="shared" si="67"/>
        <v>244430</v>
      </c>
      <c r="M452" s="4" t="str">
        <f t="shared" si="69"/>
        <v/>
      </c>
    </row>
    <row r="453" spans="1:13">
      <c r="A453" s="2">
        <v>40823</v>
      </c>
      <c r="B453" s="1">
        <v>278360</v>
      </c>
      <c r="C453" s="3">
        <v>0</v>
      </c>
      <c r="D453" s="2" t="str">
        <f t="shared" si="61"/>
        <v>2011-41</v>
      </c>
      <c r="E453" s="2" t="str">
        <f t="shared" si="62"/>
        <v/>
      </c>
      <c r="F453" s="2" t="str">
        <f t="shared" si="63"/>
        <v>2011-10</v>
      </c>
      <c r="G453" s="2" t="str">
        <f t="shared" si="64"/>
        <v/>
      </c>
      <c r="H453" s="4">
        <f t="shared" si="65"/>
        <v>0</v>
      </c>
      <c r="I453" s="1">
        <f t="shared" si="66"/>
        <v>244430</v>
      </c>
      <c r="K453" s="4" t="str">
        <f t="shared" si="68"/>
        <v/>
      </c>
      <c r="L453" s="1">
        <f t="shared" si="67"/>
        <v>244430</v>
      </c>
      <c r="M453" s="4" t="str">
        <f t="shared" si="69"/>
        <v/>
      </c>
    </row>
    <row r="454" spans="1:13">
      <c r="A454" s="2">
        <v>40826</v>
      </c>
      <c r="B454" s="1">
        <v>278360</v>
      </c>
      <c r="C454" s="3">
        <v>0</v>
      </c>
      <c r="D454" s="2" t="str">
        <f t="shared" si="61"/>
        <v>2011-42</v>
      </c>
      <c r="E454" s="2" t="str">
        <f t="shared" si="62"/>
        <v>2011-42</v>
      </c>
      <c r="F454" s="2" t="str">
        <f t="shared" si="63"/>
        <v>2011-10</v>
      </c>
      <c r="G454" s="2" t="str">
        <f t="shared" si="64"/>
        <v/>
      </c>
      <c r="H454" s="4">
        <f t="shared" si="65"/>
        <v>0</v>
      </c>
      <c r="I454" s="1">
        <f t="shared" si="66"/>
        <v>278360</v>
      </c>
      <c r="K454" s="4">
        <f t="shared" si="68"/>
        <v>0.13881274802601973</v>
      </c>
      <c r="L454" s="1">
        <f t="shared" si="67"/>
        <v>244430</v>
      </c>
      <c r="M454" s="4" t="str">
        <f t="shared" si="69"/>
        <v/>
      </c>
    </row>
    <row r="455" spans="1:13">
      <c r="A455" s="2">
        <v>40827</v>
      </c>
      <c r="B455" s="1">
        <v>278360</v>
      </c>
      <c r="C455" s="3">
        <v>0</v>
      </c>
      <c r="D455" s="2" t="str">
        <f t="shared" si="61"/>
        <v>2011-42</v>
      </c>
      <c r="E455" s="2" t="str">
        <f t="shared" si="62"/>
        <v/>
      </c>
      <c r="F455" s="2" t="str">
        <f t="shared" si="63"/>
        <v>2011-10</v>
      </c>
      <c r="G455" s="2" t="str">
        <f t="shared" si="64"/>
        <v/>
      </c>
      <c r="H455" s="4">
        <f t="shared" si="65"/>
        <v>0</v>
      </c>
      <c r="I455" s="1">
        <f t="shared" si="66"/>
        <v>278360</v>
      </c>
      <c r="K455" s="4" t="str">
        <f t="shared" si="68"/>
        <v/>
      </c>
      <c r="L455" s="1">
        <f t="shared" si="67"/>
        <v>244430</v>
      </c>
      <c r="M455" s="4" t="str">
        <f t="shared" si="69"/>
        <v/>
      </c>
    </row>
    <row r="456" spans="1:13">
      <c r="A456" s="2">
        <v>40828</v>
      </c>
      <c r="B456" s="1">
        <v>278360</v>
      </c>
      <c r="C456" s="3">
        <v>0</v>
      </c>
      <c r="D456" s="2" t="str">
        <f t="shared" si="61"/>
        <v>2011-42</v>
      </c>
      <c r="E456" s="2" t="str">
        <f t="shared" si="62"/>
        <v/>
      </c>
      <c r="F456" s="2" t="str">
        <f t="shared" si="63"/>
        <v>2011-10</v>
      </c>
      <c r="G456" s="2" t="str">
        <f t="shared" si="64"/>
        <v/>
      </c>
      <c r="H456" s="4">
        <f t="shared" si="65"/>
        <v>0</v>
      </c>
      <c r="I456" s="1">
        <f t="shared" si="66"/>
        <v>278360</v>
      </c>
      <c r="K456" s="4" t="str">
        <f t="shared" si="68"/>
        <v/>
      </c>
      <c r="L456" s="1">
        <f t="shared" si="67"/>
        <v>244430</v>
      </c>
      <c r="M456" s="4" t="str">
        <f t="shared" si="69"/>
        <v/>
      </c>
    </row>
    <row r="457" spans="1:13">
      <c r="A457" s="2">
        <v>40829</v>
      </c>
      <c r="B457" s="1">
        <v>278360</v>
      </c>
      <c r="C457" s="3">
        <v>0</v>
      </c>
      <c r="D457" s="2" t="str">
        <f t="shared" si="61"/>
        <v>2011-42</v>
      </c>
      <c r="E457" s="2" t="str">
        <f t="shared" si="62"/>
        <v/>
      </c>
      <c r="F457" s="2" t="str">
        <f t="shared" si="63"/>
        <v>2011-10</v>
      </c>
      <c r="G457" s="2" t="str">
        <f t="shared" si="64"/>
        <v/>
      </c>
      <c r="H457" s="4">
        <f t="shared" si="65"/>
        <v>0</v>
      </c>
      <c r="I457" s="1">
        <f t="shared" si="66"/>
        <v>278360</v>
      </c>
      <c r="K457" s="4" t="str">
        <f t="shared" si="68"/>
        <v/>
      </c>
      <c r="L457" s="1">
        <f t="shared" si="67"/>
        <v>244430</v>
      </c>
      <c r="M457" s="4" t="str">
        <f t="shared" si="69"/>
        <v/>
      </c>
    </row>
    <row r="458" spans="1:13">
      <c r="A458" s="2">
        <v>40830</v>
      </c>
      <c r="B458" s="1">
        <v>278360</v>
      </c>
      <c r="C458" s="3">
        <v>0</v>
      </c>
      <c r="D458" s="2" t="str">
        <f t="shared" si="61"/>
        <v>2011-42</v>
      </c>
      <c r="E458" s="2" t="str">
        <f t="shared" si="62"/>
        <v/>
      </c>
      <c r="F458" s="2" t="str">
        <f t="shared" si="63"/>
        <v>2011-10</v>
      </c>
      <c r="G458" s="2" t="str">
        <f t="shared" si="64"/>
        <v/>
      </c>
      <c r="H458" s="4">
        <f t="shared" si="65"/>
        <v>0</v>
      </c>
      <c r="I458" s="1">
        <f t="shared" si="66"/>
        <v>278360</v>
      </c>
      <c r="K458" s="4" t="str">
        <f t="shared" si="68"/>
        <v/>
      </c>
      <c r="L458" s="1">
        <f t="shared" si="67"/>
        <v>244430</v>
      </c>
      <c r="M458" s="4" t="str">
        <f t="shared" si="69"/>
        <v/>
      </c>
    </row>
    <row r="459" spans="1:13">
      <c r="A459" s="2">
        <v>40833</v>
      </c>
      <c r="B459" s="1">
        <v>278360</v>
      </c>
      <c r="C459" s="3">
        <v>0</v>
      </c>
      <c r="D459" s="2" t="str">
        <f t="shared" si="61"/>
        <v>2011-43</v>
      </c>
      <c r="E459" s="2" t="str">
        <f t="shared" si="62"/>
        <v>2011-43</v>
      </c>
      <c r="F459" s="2" t="str">
        <f t="shared" si="63"/>
        <v>2011-10</v>
      </c>
      <c r="G459" s="2" t="str">
        <f t="shared" si="64"/>
        <v/>
      </c>
      <c r="H459" s="4">
        <f t="shared" si="65"/>
        <v>0</v>
      </c>
      <c r="I459" s="1">
        <f t="shared" si="66"/>
        <v>278360</v>
      </c>
      <c r="K459" s="4">
        <f t="shared" si="68"/>
        <v>0</v>
      </c>
      <c r="L459" s="1">
        <f t="shared" si="67"/>
        <v>244430</v>
      </c>
      <c r="M459" s="4" t="str">
        <f t="shared" si="69"/>
        <v/>
      </c>
    </row>
    <row r="460" spans="1:13">
      <c r="A460" s="2">
        <v>40834</v>
      </c>
      <c r="B460" s="1">
        <v>278360</v>
      </c>
      <c r="C460" s="3">
        <v>0</v>
      </c>
      <c r="D460" s="2" t="str">
        <f t="shared" si="61"/>
        <v>2011-43</v>
      </c>
      <c r="E460" s="2" t="str">
        <f t="shared" si="62"/>
        <v/>
      </c>
      <c r="F460" s="2" t="str">
        <f t="shared" si="63"/>
        <v>2011-10</v>
      </c>
      <c r="G460" s="2" t="str">
        <f t="shared" si="64"/>
        <v/>
      </c>
      <c r="H460" s="4">
        <f t="shared" si="65"/>
        <v>0</v>
      </c>
      <c r="I460" s="1">
        <f t="shared" si="66"/>
        <v>278360</v>
      </c>
      <c r="K460" s="4" t="str">
        <f t="shared" si="68"/>
        <v/>
      </c>
      <c r="L460" s="1">
        <f t="shared" si="67"/>
        <v>244430</v>
      </c>
      <c r="M460" s="4" t="str">
        <f t="shared" si="69"/>
        <v/>
      </c>
    </row>
    <row r="461" spans="1:13">
      <c r="A461" s="2">
        <v>40835</v>
      </c>
      <c r="B461" s="1">
        <v>295410</v>
      </c>
      <c r="C461" s="3">
        <v>0</v>
      </c>
      <c r="D461" s="2" t="str">
        <f t="shared" ref="D461:D524" si="70">YEAR(A461) &amp; "-" &amp; WEEKNUM(A461)</f>
        <v>2011-43</v>
      </c>
      <c r="E461" s="2" t="str">
        <f t="shared" ref="E461:E524" si="71">IF(D461&lt;&gt;D460,D461,"")</f>
        <v/>
      </c>
      <c r="F461" s="2" t="str">
        <f t="shared" ref="F461:F524" si="72">YEAR(A461) &amp; "-" &amp; MONTH(A461)</f>
        <v>2011-10</v>
      </c>
      <c r="G461" s="2" t="str">
        <f t="shared" ref="G461:G524" si="73">IF(F461&lt;&gt;F460,F461,"")</f>
        <v/>
      </c>
      <c r="H461" s="4">
        <f t="shared" ref="H461:H524" si="74">(B461-B460)/B460</f>
        <v>6.1251616611582127E-2</v>
      </c>
      <c r="I461" s="1">
        <f t="shared" ref="I461:I524" si="75">IF(E461&lt;&gt;"",B461,I460)</f>
        <v>278360</v>
      </c>
      <c r="K461" s="4" t="str">
        <f t="shared" si="68"/>
        <v/>
      </c>
      <c r="L461" s="1">
        <f t="shared" ref="L461:L524" si="76">IF(G461&lt;&gt;"",B461,L460)</f>
        <v>244430</v>
      </c>
      <c r="M461" s="4" t="str">
        <f t="shared" si="69"/>
        <v/>
      </c>
    </row>
    <row r="462" spans="1:13">
      <c r="A462" s="2">
        <v>40836</v>
      </c>
      <c r="B462" s="1">
        <v>295410</v>
      </c>
      <c r="C462" s="3">
        <v>0</v>
      </c>
      <c r="D462" s="2" t="str">
        <f t="shared" si="70"/>
        <v>2011-43</v>
      </c>
      <c r="E462" s="2" t="str">
        <f t="shared" si="71"/>
        <v/>
      </c>
      <c r="F462" s="2" t="str">
        <f t="shared" si="72"/>
        <v>2011-10</v>
      </c>
      <c r="G462" s="2" t="str">
        <f t="shared" si="73"/>
        <v/>
      </c>
      <c r="H462" s="4">
        <f t="shared" si="74"/>
        <v>0</v>
      </c>
      <c r="I462" s="1">
        <f t="shared" si="75"/>
        <v>278360</v>
      </c>
      <c r="K462" s="4" t="str">
        <f t="shared" ref="K462:K525" si="77">IF(E462&lt;&gt;"",(I462-I461)/I461,"")</f>
        <v/>
      </c>
      <c r="L462" s="1">
        <f t="shared" si="76"/>
        <v>244430</v>
      </c>
      <c r="M462" s="4" t="str">
        <f t="shared" si="69"/>
        <v/>
      </c>
    </row>
    <row r="463" spans="1:13">
      <c r="A463" s="2">
        <v>40837</v>
      </c>
      <c r="B463" s="1">
        <v>295410</v>
      </c>
      <c r="C463" s="3">
        <v>0</v>
      </c>
      <c r="D463" s="2" t="str">
        <f t="shared" si="70"/>
        <v>2011-43</v>
      </c>
      <c r="E463" s="2" t="str">
        <f t="shared" si="71"/>
        <v/>
      </c>
      <c r="F463" s="2" t="str">
        <f t="shared" si="72"/>
        <v>2011-10</v>
      </c>
      <c r="G463" s="2" t="str">
        <f t="shared" si="73"/>
        <v/>
      </c>
      <c r="H463" s="4">
        <f t="shared" si="74"/>
        <v>0</v>
      </c>
      <c r="I463" s="1">
        <f t="shared" si="75"/>
        <v>278360</v>
      </c>
      <c r="K463" s="4" t="str">
        <f t="shared" si="77"/>
        <v/>
      </c>
      <c r="L463" s="1">
        <f t="shared" si="76"/>
        <v>244430</v>
      </c>
      <c r="M463" s="4" t="str">
        <f t="shared" si="69"/>
        <v/>
      </c>
    </row>
    <row r="464" spans="1:13">
      <c r="A464" s="2">
        <v>40840</v>
      </c>
      <c r="B464" s="1">
        <v>295410</v>
      </c>
      <c r="C464" s="3">
        <v>0</v>
      </c>
      <c r="D464" s="2" t="str">
        <f t="shared" si="70"/>
        <v>2011-44</v>
      </c>
      <c r="E464" s="2" t="str">
        <f t="shared" si="71"/>
        <v>2011-44</v>
      </c>
      <c r="F464" s="2" t="str">
        <f t="shared" si="72"/>
        <v>2011-10</v>
      </c>
      <c r="G464" s="2" t="str">
        <f t="shared" si="73"/>
        <v/>
      </c>
      <c r="H464" s="4">
        <f t="shared" si="74"/>
        <v>0</v>
      </c>
      <c r="I464" s="1">
        <f t="shared" si="75"/>
        <v>295410</v>
      </c>
      <c r="K464" s="4">
        <f t="shared" si="77"/>
        <v>6.1251616611582127E-2</v>
      </c>
      <c r="L464" s="1">
        <f t="shared" si="76"/>
        <v>244430</v>
      </c>
      <c r="M464" s="4" t="str">
        <f t="shared" si="69"/>
        <v/>
      </c>
    </row>
    <row r="465" spans="1:13">
      <c r="A465" s="2">
        <v>40841</v>
      </c>
      <c r="B465" s="1">
        <v>295410</v>
      </c>
      <c r="C465" s="3">
        <v>0</v>
      </c>
      <c r="D465" s="2" t="str">
        <f t="shared" si="70"/>
        <v>2011-44</v>
      </c>
      <c r="E465" s="2" t="str">
        <f t="shared" si="71"/>
        <v/>
      </c>
      <c r="F465" s="2" t="str">
        <f t="shared" si="72"/>
        <v>2011-10</v>
      </c>
      <c r="G465" s="2" t="str">
        <f t="shared" si="73"/>
        <v/>
      </c>
      <c r="H465" s="4">
        <f t="shared" si="74"/>
        <v>0</v>
      </c>
      <c r="I465" s="1">
        <f t="shared" si="75"/>
        <v>295410</v>
      </c>
      <c r="K465" s="4" t="str">
        <f t="shared" si="77"/>
        <v/>
      </c>
      <c r="L465" s="1">
        <f t="shared" si="76"/>
        <v>244430</v>
      </c>
      <c r="M465" s="4" t="str">
        <f t="shared" si="69"/>
        <v/>
      </c>
    </row>
    <row r="466" spans="1:13">
      <c r="A466" s="2">
        <v>40842</v>
      </c>
      <c r="B466" s="1">
        <v>296850</v>
      </c>
      <c r="C466" s="3">
        <v>0</v>
      </c>
      <c r="D466" s="2" t="str">
        <f t="shared" si="70"/>
        <v>2011-44</v>
      </c>
      <c r="E466" s="2" t="str">
        <f t="shared" si="71"/>
        <v/>
      </c>
      <c r="F466" s="2" t="str">
        <f t="shared" si="72"/>
        <v>2011-10</v>
      </c>
      <c r="G466" s="2" t="str">
        <f t="shared" si="73"/>
        <v/>
      </c>
      <c r="H466" s="4">
        <f t="shared" si="74"/>
        <v>4.8745810906875194E-3</v>
      </c>
      <c r="I466" s="1">
        <f t="shared" si="75"/>
        <v>295410</v>
      </c>
      <c r="K466" s="4" t="str">
        <f t="shared" si="77"/>
        <v/>
      </c>
      <c r="L466" s="1">
        <f t="shared" si="76"/>
        <v>244430</v>
      </c>
      <c r="M466" s="4" t="str">
        <f t="shared" si="69"/>
        <v/>
      </c>
    </row>
    <row r="467" spans="1:13">
      <c r="A467" s="2">
        <v>40843</v>
      </c>
      <c r="B467" s="1">
        <v>339110</v>
      </c>
      <c r="C467" s="3">
        <v>0</v>
      </c>
      <c r="D467" s="2" t="str">
        <f t="shared" si="70"/>
        <v>2011-44</v>
      </c>
      <c r="E467" s="2" t="str">
        <f t="shared" si="71"/>
        <v/>
      </c>
      <c r="F467" s="2" t="str">
        <f t="shared" si="72"/>
        <v>2011-10</v>
      </c>
      <c r="G467" s="2" t="str">
        <f t="shared" si="73"/>
        <v/>
      </c>
      <c r="H467" s="4">
        <f t="shared" si="74"/>
        <v>0.14236146201785413</v>
      </c>
      <c r="I467" s="1">
        <f t="shared" si="75"/>
        <v>295410</v>
      </c>
      <c r="K467" s="4" t="str">
        <f t="shared" si="77"/>
        <v/>
      </c>
      <c r="L467" s="1">
        <f t="shared" si="76"/>
        <v>244430</v>
      </c>
      <c r="M467" s="4" t="str">
        <f t="shared" si="69"/>
        <v/>
      </c>
    </row>
    <row r="468" spans="1:13">
      <c r="A468" s="2">
        <v>40844</v>
      </c>
      <c r="B468" s="1">
        <v>339110</v>
      </c>
      <c r="C468" s="3">
        <v>0</v>
      </c>
      <c r="D468" s="2" t="str">
        <f t="shared" si="70"/>
        <v>2011-44</v>
      </c>
      <c r="E468" s="2" t="str">
        <f t="shared" si="71"/>
        <v/>
      </c>
      <c r="F468" s="2" t="str">
        <f t="shared" si="72"/>
        <v>2011-10</v>
      </c>
      <c r="G468" s="2" t="str">
        <f t="shared" si="73"/>
        <v/>
      </c>
      <c r="H468" s="4">
        <f t="shared" si="74"/>
        <v>0</v>
      </c>
      <c r="I468" s="1">
        <f t="shared" si="75"/>
        <v>295410</v>
      </c>
      <c r="K468" s="4" t="str">
        <f t="shared" si="77"/>
        <v/>
      </c>
      <c r="L468" s="1">
        <f t="shared" si="76"/>
        <v>244430</v>
      </c>
      <c r="M468" s="4" t="str">
        <f t="shared" si="69"/>
        <v/>
      </c>
    </row>
    <row r="469" spans="1:13">
      <c r="A469" s="2">
        <v>40847</v>
      </c>
      <c r="B469" s="1">
        <v>339110</v>
      </c>
      <c r="C469" s="3">
        <v>0</v>
      </c>
      <c r="D469" s="2" t="str">
        <f t="shared" si="70"/>
        <v>2011-45</v>
      </c>
      <c r="E469" s="2" t="str">
        <f t="shared" si="71"/>
        <v>2011-45</v>
      </c>
      <c r="F469" s="2" t="str">
        <f t="shared" si="72"/>
        <v>2011-10</v>
      </c>
      <c r="G469" s="2" t="str">
        <f t="shared" si="73"/>
        <v/>
      </c>
      <c r="H469" s="4">
        <f t="shared" si="74"/>
        <v>0</v>
      </c>
      <c r="I469" s="1">
        <f t="shared" si="75"/>
        <v>339110</v>
      </c>
      <c r="K469" s="4">
        <f t="shared" si="77"/>
        <v>0.14792999559933651</v>
      </c>
      <c r="L469" s="1">
        <f t="shared" si="76"/>
        <v>244430</v>
      </c>
      <c r="M469" s="4" t="str">
        <f t="shared" si="69"/>
        <v/>
      </c>
    </row>
    <row r="470" spans="1:13">
      <c r="A470" s="2">
        <v>40848</v>
      </c>
      <c r="B470" s="1">
        <v>359340</v>
      </c>
      <c r="C470" s="3">
        <v>0</v>
      </c>
      <c r="D470" s="2" t="str">
        <f t="shared" si="70"/>
        <v>2011-45</v>
      </c>
      <c r="E470" s="2" t="str">
        <f t="shared" si="71"/>
        <v/>
      </c>
      <c r="F470" s="2" t="str">
        <f t="shared" si="72"/>
        <v>2011-11</v>
      </c>
      <c r="G470" s="2" t="str">
        <f t="shared" si="73"/>
        <v>2011-11</v>
      </c>
      <c r="H470" s="4">
        <f t="shared" si="74"/>
        <v>5.9656158768541183E-2</v>
      </c>
      <c r="I470" s="1">
        <f t="shared" si="75"/>
        <v>339110</v>
      </c>
      <c r="K470" s="4" t="str">
        <f t="shared" si="77"/>
        <v/>
      </c>
      <c r="L470" s="1">
        <f t="shared" si="76"/>
        <v>359340</v>
      </c>
      <c r="M470" s="4">
        <f t="shared" si="69"/>
        <v>0.47011414310845639</v>
      </c>
    </row>
    <row r="471" spans="1:13">
      <c r="A471" s="2">
        <v>40849</v>
      </c>
      <c r="B471" s="1">
        <v>359340</v>
      </c>
      <c r="C471" s="3">
        <v>0</v>
      </c>
      <c r="D471" s="2" t="str">
        <f t="shared" si="70"/>
        <v>2011-45</v>
      </c>
      <c r="E471" s="2" t="str">
        <f t="shared" si="71"/>
        <v/>
      </c>
      <c r="F471" s="2" t="str">
        <f t="shared" si="72"/>
        <v>2011-11</v>
      </c>
      <c r="G471" s="2" t="str">
        <f t="shared" si="73"/>
        <v/>
      </c>
      <c r="H471" s="4">
        <f t="shared" si="74"/>
        <v>0</v>
      </c>
      <c r="I471" s="1">
        <f t="shared" si="75"/>
        <v>339110</v>
      </c>
      <c r="K471" s="4" t="str">
        <f t="shared" si="77"/>
        <v/>
      </c>
      <c r="L471" s="1">
        <f t="shared" si="76"/>
        <v>359340</v>
      </c>
      <c r="M471" s="4" t="str">
        <f t="shared" si="69"/>
        <v/>
      </c>
    </row>
    <row r="472" spans="1:13">
      <c r="A472" s="2">
        <v>40850</v>
      </c>
      <c r="B472" s="1">
        <v>359340</v>
      </c>
      <c r="C472" s="3">
        <v>0</v>
      </c>
      <c r="D472" s="2" t="str">
        <f t="shared" si="70"/>
        <v>2011-45</v>
      </c>
      <c r="E472" s="2" t="str">
        <f t="shared" si="71"/>
        <v/>
      </c>
      <c r="F472" s="2" t="str">
        <f t="shared" si="72"/>
        <v>2011-11</v>
      </c>
      <c r="G472" s="2" t="str">
        <f t="shared" si="73"/>
        <v/>
      </c>
      <c r="H472" s="4">
        <f t="shared" si="74"/>
        <v>0</v>
      </c>
      <c r="I472" s="1">
        <f t="shared" si="75"/>
        <v>339110</v>
      </c>
      <c r="K472" s="4" t="str">
        <f t="shared" si="77"/>
        <v/>
      </c>
      <c r="L472" s="1">
        <f t="shared" si="76"/>
        <v>359340</v>
      </c>
      <c r="M472" s="4" t="str">
        <f t="shared" si="69"/>
        <v/>
      </c>
    </row>
    <row r="473" spans="1:13">
      <c r="A473" s="2">
        <v>40851</v>
      </c>
      <c r="B473" s="1">
        <v>355950</v>
      </c>
      <c r="C473" s="3">
        <v>0.95</v>
      </c>
      <c r="D473" s="2" t="str">
        <f t="shared" si="70"/>
        <v>2011-45</v>
      </c>
      <c r="E473" s="2" t="str">
        <f t="shared" si="71"/>
        <v/>
      </c>
      <c r="F473" s="2" t="str">
        <f t="shared" si="72"/>
        <v>2011-11</v>
      </c>
      <c r="G473" s="2" t="str">
        <f t="shared" si="73"/>
        <v/>
      </c>
      <c r="H473" s="4">
        <f t="shared" si="74"/>
        <v>-9.433962264150943E-3</v>
      </c>
      <c r="I473" s="1">
        <f t="shared" si="75"/>
        <v>339110</v>
      </c>
      <c r="K473" s="4" t="str">
        <f t="shared" si="77"/>
        <v/>
      </c>
      <c r="L473" s="1">
        <f t="shared" si="76"/>
        <v>359340</v>
      </c>
      <c r="M473" s="4" t="str">
        <f t="shared" si="69"/>
        <v/>
      </c>
    </row>
    <row r="474" spans="1:13">
      <c r="A474" s="2">
        <v>40854</v>
      </c>
      <c r="B474" s="1">
        <v>355950</v>
      </c>
      <c r="C474" s="3">
        <v>0.95</v>
      </c>
      <c r="D474" s="2" t="str">
        <f t="shared" si="70"/>
        <v>2011-46</v>
      </c>
      <c r="E474" s="2" t="str">
        <f t="shared" si="71"/>
        <v>2011-46</v>
      </c>
      <c r="F474" s="2" t="str">
        <f t="shared" si="72"/>
        <v>2011-11</v>
      </c>
      <c r="G474" s="2" t="str">
        <f t="shared" si="73"/>
        <v/>
      </c>
      <c r="H474" s="4">
        <f t="shared" si="74"/>
        <v>0</v>
      </c>
      <c r="I474" s="1">
        <f t="shared" si="75"/>
        <v>355950</v>
      </c>
      <c r="K474" s="4">
        <f t="shared" si="77"/>
        <v>4.9659402553743626E-2</v>
      </c>
      <c r="L474" s="1">
        <f t="shared" si="76"/>
        <v>359340</v>
      </c>
      <c r="M474" s="4" t="str">
        <f t="shared" si="69"/>
        <v/>
      </c>
    </row>
    <row r="475" spans="1:13">
      <c r="A475" s="2">
        <v>40855</v>
      </c>
      <c r="B475" s="1">
        <v>355950</v>
      </c>
      <c r="C475" s="3">
        <v>0.95</v>
      </c>
      <c r="D475" s="2" t="str">
        <f t="shared" si="70"/>
        <v>2011-46</v>
      </c>
      <c r="E475" s="2" t="str">
        <f t="shared" si="71"/>
        <v/>
      </c>
      <c r="F475" s="2" t="str">
        <f t="shared" si="72"/>
        <v>2011-11</v>
      </c>
      <c r="G475" s="2" t="str">
        <f t="shared" si="73"/>
        <v/>
      </c>
      <c r="H475" s="4">
        <f t="shared" si="74"/>
        <v>0</v>
      </c>
      <c r="I475" s="1">
        <f t="shared" si="75"/>
        <v>355950</v>
      </c>
      <c r="K475" s="4" t="str">
        <f t="shared" si="77"/>
        <v/>
      </c>
      <c r="L475" s="1">
        <f t="shared" si="76"/>
        <v>359340</v>
      </c>
      <c r="M475" s="4" t="str">
        <f t="shared" ref="M475:M538" si="78">IF(G475&lt;&gt;"",(L475-L474)/L474,"")</f>
        <v/>
      </c>
    </row>
    <row r="476" spans="1:13">
      <c r="A476" s="2">
        <v>40856</v>
      </c>
      <c r="B476" s="1">
        <v>355950</v>
      </c>
      <c r="C476" s="3">
        <v>0.95</v>
      </c>
      <c r="D476" s="2" t="str">
        <f t="shared" si="70"/>
        <v>2011-46</v>
      </c>
      <c r="E476" s="2" t="str">
        <f t="shared" si="71"/>
        <v/>
      </c>
      <c r="F476" s="2" t="str">
        <f t="shared" si="72"/>
        <v>2011-11</v>
      </c>
      <c r="G476" s="2" t="str">
        <f t="shared" si="73"/>
        <v/>
      </c>
      <c r="H476" s="4">
        <f t="shared" si="74"/>
        <v>0</v>
      </c>
      <c r="I476" s="1">
        <f t="shared" si="75"/>
        <v>355950</v>
      </c>
      <c r="K476" s="4" t="str">
        <f t="shared" si="77"/>
        <v/>
      </c>
      <c r="L476" s="1">
        <f t="shared" si="76"/>
        <v>359340</v>
      </c>
      <c r="M476" s="4" t="str">
        <f t="shared" si="78"/>
        <v/>
      </c>
    </row>
    <row r="477" spans="1:13">
      <c r="A477" s="2">
        <v>40857</v>
      </c>
      <c r="B477" s="1">
        <v>355950</v>
      </c>
      <c r="C477" s="3">
        <v>0.95</v>
      </c>
      <c r="D477" s="2" t="str">
        <f t="shared" si="70"/>
        <v>2011-46</v>
      </c>
      <c r="E477" s="2" t="str">
        <f t="shared" si="71"/>
        <v/>
      </c>
      <c r="F477" s="2" t="str">
        <f t="shared" si="72"/>
        <v>2011-11</v>
      </c>
      <c r="G477" s="2" t="str">
        <f t="shared" si="73"/>
        <v/>
      </c>
      <c r="H477" s="4">
        <f t="shared" si="74"/>
        <v>0</v>
      </c>
      <c r="I477" s="1">
        <f t="shared" si="75"/>
        <v>355950</v>
      </c>
      <c r="K477" s="4" t="str">
        <f t="shared" si="77"/>
        <v/>
      </c>
      <c r="L477" s="1">
        <f t="shared" si="76"/>
        <v>359340</v>
      </c>
      <c r="M477" s="4" t="str">
        <f t="shared" si="78"/>
        <v/>
      </c>
    </row>
    <row r="478" spans="1:13">
      <c r="A478" s="2">
        <v>40858</v>
      </c>
      <c r="B478" s="1">
        <v>355950</v>
      </c>
      <c r="C478" s="3">
        <v>0.95</v>
      </c>
      <c r="D478" s="2" t="str">
        <f t="shared" si="70"/>
        <v>2011-46</v>
      </c>
      <c r="E478" s="2" t="str">
        <f t="shared" si="71"/>
        <v/>
      </c>
      <c r="F478" s="2" t="str">
        <f t="shared" si="72"/>
        <v>2011-11</v>
      </c>
      <c r="G478" s="2" t="str">
        <f t="shared" si="73"/>
        <v/>
      </c>
      <c r="H478" s="4">
        <f t="shared" si="74"/>
        <v>0</v>
      </c>
      <c r="I478" s="1">
        <f t="shared" si="75"/>
        <v>355950</v>
      </c>
      <c r="K478" s="4" t="str">
        <f t="shared" si="77"/>
        <v/>
      </c>
      <c r="L478" s="1">
        <f t="shared" si="76"/>
        <v>359340</v>
      </c>
      <c r="M478" s="4" t="str">
        <f t="shared" si="78"/>
        <v/>
      </c>
    </row>
    <row r="479" spans="1:13">
      <c r="A479" s="2">
        <v>40861</v>
      </c>
      <c r="B479" s="1">
        <v>355950</v>
      </c>
      <c r="C479" s="3">
        <v>0.95</v>
      </c>
      <c r="D479" s="2" t="str">
        <f t="shared" si="70"/>
        <v>2011-47</v>
      </c>
      <c r="E479" s="2" t="str">
        <f t="shared" si="71"/>
        <v>2011-47</v>
      </c>
      <c r="F479" s="2" t="str">
        <f t="shared" si="72"/>
        <v>2011-11</v>
      </c>
      <c r="G479" s="2" t="str">
        <f t="shared" si="73"/>
        <v/>
      </c>
      <c r="H479" s="4">
        <f t="shared" si="74"/>
        <v>0</v>
      </c>
      <c r="I479" s="1">
        <f t="shared" si="75"/>
        <v>355950</v>
      </c>
      <c r="K479" s="4">
        <f t="shared" si="77"/>
        <v>0</v>
      </c>
      <c r="L479" s="1">
        <f t="shared" si="76"/>
        <v>359340</v>
      </c>
      <c r="M479" s="4" t="str">
        <f t="shared" si="78"/>
        <v/>
      </c>
    </row>
    <row r="480" spans="1:13">
      <c r="A480" s="2">
        <v>40862</v>
      </c>
      <c r="B480" s="1">
        <v>355950</v>
      </c>
      <c r="C480" s="3">
        <v>0.95</v>
      </c>
      <c r="D480" s="2" t="str">
        <f t="shared" si="70"/>
        <v>2011-47</v>
      </c>
      <c r="E480" s="2" t="str">
        <f t="shared" si="71"/>
        <v/>
      </c>
      <c r="F480" s="2" t="str">
        <f t="shared" si="72"/>
        <v>2011-11</v>
      </c>
      <c r="G480" s="2" t="str">
        <f t="shared" si="73"/>
        <v/>
      </c>
      <c r="H480" s="4">
        <f t="shared" si="74"/>
        <v>0</v>
      </c>
      <c r="I480" s="1">
        <f t="shared" si="75"/>
        <v>355950</v>
      </c>
      <c r="K480" s="4" t="str">
        <f t="shared" si="77"/>
        <v/>
      </c>
      <c r="L480" s="1">
        <f t="shared" si="76"/>
        <v>359340</v>
      </c>
      <c r="M480" s="4" t="str">
        <f t="shared" si="78"/>
        <v/>
      </c>
    </row>
    <row r="481" spans="1:13">
      <c r="A481" s="2">
        <v>40863</v>
      </c>
      <c r="B481" s="1">
        <v>355950</v>
      </c>
      <c r="C481" s="3">
        <v>0.95</v>
      </c>
      <c r="D481" s="2" t="str">
        <f t="shared" si="70"/>
        <v>2011-47</v>
      </c>
      <c r="E481" s="2" t="str">
        <f t="shared" si="71"/>
        <v/>
      </c>
      <c r="F481" s="2" t="str">
        <f t="shared" si="72"/>
        <v>2011-11</v>
      </c>
      <c r="G481" s="2" t="str">
        <f t="shared" si="73"/>
        <v/>
      </c>
      <c r="H481" s="4">
        <f t="shared" si="74"/>
        <v>0</v>
      </c>
      <c r="I481" s="1">
        <f t="shared" si="75"/>
        <v>355950</v>
      </c>
      <c r="K481" s="4" t="str">
        <f t="shared" si="77"/>
        <v/>
      </c>
      <c r="L481" s="1">
        <f t="shared" si="76"/>
        <v>359340</v>
      </c>
      <c r="M481" s="4" t="str">
        <f t="shared" si="78"/>
        <v/>
      </c>
    </row>
    <row r="482" spans="1:13">
      <c r="A482" s="2">
        <v>40864</v>
      </c>
      <c r="B482" s="1">
        <v>355950</v>
      </c>
      <c r="C482" s="3">
        <v>0.95</v>
      </c>
      <c r="D482" s="2" t="str">
        <f t="shared" si="70"/>
        <v>2011-47</v>
      </c>
      <c r="E482" s="2" t="str">
        <f t="shared" si="71"/>
        <v/>
      </c>
      <c r="F482" s="2" t="str">
        <f t="shared" si="72"/>
        <v>2011-11</v>
      </c>
      <c r="G482" s="2" t="str">
        <f t="shared" si="73"/>
        <v/>
      </c>
      <c r="H482" s="4">
        <f t="shared" si="74"/>
        <v>0</v>
      </c>
      <c r="I482" s="1">
        <f t="shared" si="75"/>
        <v>355950</v>
      </c>
      <c r="K482" s="4" t="str">
        <f t="shared" si="77"/>
        <v/>
      </c>
      <c r="L482" s="1">
        <f t="shared" si="76"/>
        <v>359340</v>
      </c>
      <c r="M482" s="4" t="str">
        <f t="shared" si="78"/>
        <v/>
      </c>
    </row>
    <row r="483" spans="1:13">
      <c r="A483" s="2">
        <v>40865</v>
      </c>
      <c r="B483" s="1">
        <v>355950</v>
      </c>
      <c r="C483" s="3">
        <v>0.95</v>
      </c>
      <c r="D483" s="2" t="str">
        <f t="shared" si="70"/>
        <v>2011-47</v>
      </c>
      <c r="E483" s="2" t="str">
        <f t="shared" si="71"/>
        <v/>
      </c>
      <c r="F483" s="2" t="str">
        <f t="shared" si="72"/>
        <v>2011-11</v>
      </c>
      <c r="G483" s="2" t="str">
        <f t="shared" si="73"/>
        <v/>
      </c>
      <c r="H483" s="4">
        <f t="shared" si="74"/>
        <v>0</v>
      </c>
      <c r="I483" s="1">
        <f t="shared" si="75"/>
        <v>355950</v>
      </c>
      <c r="K483" s="4" t="str">
        <f t="shared" si="77"/>
        <v/>
      </c>
      <c r="L483" s="1">
        <f t="shared" si="76"/>
        <v>359340</v>
      </c>
      <c r="M483" s="4" t="str">
        <f t="shared" si="78"/>
        <v/>
      </c>
    </row>
    <row r="484" spans="1:13">
      <c r="A484" s="2">
        <v>40868</v>
      </c>
      <c r="B484" s="1">
        <v>360160</v>
      </c>
      <c r="C484" s="3">
        <v>0</v>
      </c>
      <c r="D484" s="2" t="str">
        <f t="shared" si="70"/>
        <v>2011-48</v>
      </c>
      <c r="E484" s="2" t="str">
        <f t="shared" si="71"/>
        <v>2011-48</v>
      </c>
      <c r="F484" s="2" t="str">
        <f t="shared" si="72"/>
        <v>2011-11</v>
      </c>
      <c r="G484" s="2" t="str">
        <f t="shared" si="73"/>
        <v/>
      </c>
      <c r="H484" s="4">
        <f t="shared" si="74"/>
        <v>1.1827503862902093E-2</v>
      </c>
      <c r="I484" s="1">
        <f t="shared" si="75"/>
        <v>360160</v>
      </c>
      <c r="K484" s="4">
        <f t="shared" si="77"/>
        <v>1.1827503862902093E-2</v>
      </c>
      <c r="L484" s="1">
        <f t="shared" si="76"/>
        <v>359340</v>
      </c>
      <c r="M484" s="4" t="str">
        <f t="shared" si="78"/>
        <v/>
      </c>
    </row>
    <row r="485" spans="1:13">
      <c r="A485" s="2">
        <v>40869</v>
      </c>
      <c r="B485" s="1">
        <v>360160</v>
      </c>
      <c r="C485" s="3">
        <v>0</v>
      </c>
      <c r="D485" s="2" t="str">
        <f t="shared" si="70"/>
        <v>2011-48</v>
      </c>
      <c r="E485" s="2" t="str">
        <f t="shared" si="71"/>
        <v/>
      </c>
      <c r="F485" s="2" t="str">
        <f t="shared" si="72"/>
        <v>2011-11</v>
      </c>
      <c r="G485" s="2" t="str">
        <f t="shared" si="73"/>
        <v/>
      </c>
      <c r="H485" s="4">
        <f t="shared" si="74"/>
        <v>0</v>
      </c>
      <c r="I485" s="1">
        <f t="shared" si="75"/>
        <v>360160</v>
      </c>
      <c r="K485" s="4" t="str">
        <f t="shared" si="77"/>
        <v/>
      </c>
      <c r="L485" s="1">
        <f t="shared" si="76"/>
        <v>359340</v>
      </c>
      <c r="M485" s="4" t="str">
        <f t="shared" si="78"/>
        <v/>
      </c>
    </row>
    <row r="486" spans="1:13">
      <c r="A486" s="2">
        <v>40870</v>
      </c>
      <c r="B486" s="1">
        <v>360160</v>
      </c>
      <c r="C486" s="3">
        <v>0</v>
      </c>
      <c r="D486" s="2" t="str">
        <f t="shared" si="70"/>
        <v>2011-48</v>
      </c>
      <c r="E486" s="2" t="str">
        <f t="shared" si="71"/>
        <v/>
      </c>
      <c r="F486" s="2" t="str">
        <f t="shared" si="72"/>
        <v>2011-11</v>
      </c>
      <c r="G486" s="2" t="str">
        <f t="shared" si="73"/>
        <v/>
      </c>
      <c r="H486" s="4">
        <f t="shared" si="74"/>
        <v>0</v>
      </c>
      <c r="I486" s="1">
        <f t="shared" si="75"/>
        <v>360160</v>
      </c>
      <c r="K486" s="4" t="str">
        <f t="shared" si="77"/>
        <v/>
      </c>
      <c r="L486" s="1">
        <f t="shared" si="76"/>
        <v>359340</v>
      </c>
      <c r="M486" s="4" t="str">
        <f t="shared" si="78"/>
        <v/>
      </c>
    </row>
    <row r="487" spans="1:13">
      <c r="A487" s="2">
        <v>40872</v>
      </c>
      <c r="B487" s="1">
        <v>363280</v>
      </c>
      <c r="C487" s="3">
        <v>0</v>
      </c>
      <c r="D487" s="2" t="str">
        <f t="shared" si="70"/>
        <v>2011-48</v>
      </c>
      <c r="E487" s="2" t="str">
        <f t="shared" si="71"/>
        <v/>
      </c>
      <c r="F487" s="2" t="str">
        <f t="shared" si="72"/>
        <v>2011-11</v>
      </c>
      <c r="G487" s="2" t="str">
        <f t="shared" si="73"/>
        <v/>
      </c>
      <c r="H487" s="4">
        <f t="shared" si="74"/>
        <v>8.6628165259884492E-3</v>
      </c>
      <c r="I487" s="1">
        <f t="shared" si="75"/>
        <v>360160</v>
      </c>
      <c r="K487" s="4" t="str">
        <f t="shared" si="77"/>
        <v/>
      </c>
      <c r="L487" s="1">
        <f t="shared" si="76"/>
        <v>359340</v>
      </c>
      <c r="M487" s="4" t="str">
        <f t="shared" si="78"/>
        <v/>
      </c>
    </row>
    <row r="488" spans="1:13">
      <c r="A488" s="2">
        <v>40875</v>
      </c>
      <c r="B488" s="1">
        <v>419750</v>
      </c>
      <c r="C488" s="3">
        <v>0</v>
      </c>
      <c r="D488" s="2" t="str">
        <f t="shared" si="70"/>
        <v>2011-49</v>
      </c>
      <c r="E488" s="2" t="str">
        <f t="shared" si="71"/>
        <v>2011-49</v>
      </c>
      <c r="F488" s="2" t="str">
        <f t="shared" si="72"/>
        <v>2011-11</v>
      </c>
      <c r="G488" s="2" t="str">
        <f t="shared" si="73"/>
        <v/>
      </c>
      <c r="H488" s="4">
        <f t="shared" si="74"/>
        <v>0.15544483593922043</v>
      </c>
      <c r="I488" s="1">
        <f t="shared" si="75"/>
        <v>419750</v>
      </c>
      <c r="K488" s="4">
        <f t="shared" si="77"/>
        <v>0.16545424255886274</v>
      </c>
      <c r="L488" s="1">
        <f t="shared" si="76"/>
        <v>359340</v>
      </c>
      <c r="M488" s="4" t="str">
        <f t="shared" si="78"/>
        <v/>
      </c>
    </row>
    <row r="489" spans="1:13">
      <c r="A489" s="2">
        <v>40876</v>
      </c>
      <c r="B489" s="1">
        <v>423660</v>
      </c>
      <c r="C489" s="3">
        <v>0</v>
      </c>
      <c r="D489" s="2" t="str">
        <f t="shared" si="70"/>
        <v>2011-49</v>
      </c>
      <c r="E489" s="2" t="str">
        <f t="shared" si="71"/>
        <v/>
      </c>
      <c r="F489" s="2" t="str">
        <f t="shared" si="72"/>
        <v>2011-11</v>
      </c>
      <c r="G489" s="2" t="str">
        <f t="shared" si="73"/>
        <v/>
      </c>
      <c r="H489" s="4">
        <f t="shared" si="74"/>
        <v>9.3150684931506845E-3</v>
      </c>
      <c r="I489" s="1">
        <f t="shared" si="75"/>
        <v>419750</v>
      </c>
      <c r="K489" s="4" t="str">
        <f t="shared" si="77"/>
        <v/>
      </c>
      <c r="L489" s="1">
        <f t="shared" si="76"/>
        <v>359340</v>
      </c>
      <c r="M489" s="4" t="str">
        <f t="shared" si="78"/>
        <v/>
      </c>
    </row>
    <row r="490" spans="1:13">
      <c r="A490" s="2">
        <v>40877</v>
      </c>
      <c r="B490" s="1">
        <v>423660</v>
      </c>
      <c r="C490" s="3">
        <v>0</v>
      </c>
      <c r="D490" s="2" t="str">
        <f t="shared" si="70"/>
        <v>2011-49</v>
      </c>
      <c r="E490" s="2" t="str">
        <f t="shared" si="71"/>
        <v/>
      </c>
      <c r="F490" s="2" t="str">
        <f t="shared" si="72"/>
        <v>2011-11</v>
      </c>
      <c r="G490" s="2" t="str">
        <f t="shared" si="73"/>
        <v/>
      </c>
      <c r="H490" s="4">
        <f t="shared" si="74"/>
        <v>0</v>
      </c>
      <c r="I490" s="1">
        <f t="shared" si="75"/>
        <v>419750</v>
      </c>
      <c r="K490" s="4" t="str">
        <f t="shared" si="77"/>
        <v/>
      </c>
      <c r="L490" s="1">
        <f t="shared" si="76"/>
        <v>359340</v>
      </c>
      <c r="M490" s="4" t="str">
        <f t="shared" si="78"/>
        <v/>
      </c>
    </row>
    <row r="491" spans="1:13">
      <c r="A491" s="2">
        <v>40878</v>
      </c>
      <c r="B491" s="1">
        <v>423660</v>
      </c>
      <c r="C491" s="3">
        <v>0</v>
      </c>
      <c r="D491" s="2" t="str">
        <f t="shared" si="70"/>
        <v>2011-49</v>
      </c>
      <c r="E491" s="2" t="str">
        <f t="shared" si="71"/>
        <v/>
      </c>
      <c r="F491" s="2" t="str">
        <f t="shared" si="72"/>
        <v>2011-12</v>
      </c>
      <c r="G491" s="2" t="str">
        <f t="shared" si="73"/>
        <v>2011-12</v>
      </c>
      <c r="H491" s="4">
        <f t="shared" si="74"/>
        <v>0</v>
      </c>
      <c r="I491" s="1">
        <f t="shared" si="75"/>
        <v>419750</v>
      </c>
      <c r="K491" s="4" t="str">
        <f t="shared" si="77"/>
        <v/>
      </c>
      <c r="L491" s="1">
        <f t="shared" si="76"/>
        <v>423660</v>
      </c>
      <c r="M491" s="4">
        <f t="shared" si="78"/>
        <v>0.17899482384371349</v>
      </c>
    </row>
    <row r="492" spans="1:13">
      <c r="A492" s="2">
        <v>40879</v>
      </c>
      <c r="B492" s="1">
        <v>423660</v>
      </c>
      <c r="C492" s="3">
        <v>0</v>
      </c>
      <c r="D492" s="2" t="str">
        <f t="shared" si="70"/>
        <v>2011-49</v>
      </c>
      <c r="E492" s="2" t="str">
        <f t="shared" si="71"/>
        <v/>
      </c>
      <c r="F492" s="2" t="str">
        <f t="shared" si="72"/>
        <v>2011-12</v>
      </c>
      <c r="G492" s="2" t="str">
        <f t="shared" si="73"/>
        <v/>
      </c>
      <c r="H492" s="4">
        <f t="shared" si="74"/>
        <v>0</v>
      </c>
      <c r="I492" s="1">
        <f t="shared" si="75"/>
        <v>419750</v>
      </c>
      <c r="K492" s="4" t="str">
        <f t="shared" si="77"/>
        <v/>
      </c>
      <c r="L492" s="1">
        <f t="shared" si="76"/>
        <v>423660</v>
      </c>
      <c r="M492" s="4" t="str">
        <f t="shared" si="78"/>
        <v/>
      </c>
    </row>
    <row r="493" spans="1:13">
      <c r="A493" s="2">
        <v>40882</v>
      </c>
      <c r="B493" s="1">
        <v>423660</v>
      </c>
      <c r="C493" s="3">
        <v>0</v>
      </c>
      <c r="D493" s="2" t="str">
        <f t="shared" si="70"/>
        <v>2011-50</v>
      </c>
      <c r="E493" s="2" t="str">
        <f t="shared" si="71"/>
        <v>2011-50</v>
      </c>
      <c r="F493" s="2" t="str">
        <f t="shared" si="72"/>
        <v>2011-12</v>
      </c>
      <c r="G493" s="2" t="str">
        <f t="shared" si="73"/>
        <v/>
      </c>
      <c r="H493" s="4">
        <f t="shared" si="74"/>
        <v>0</v>
      </c>
      <c r="I493" s="1">
        <f t="shared" si="75"/>
        <v>423660</v>
      </c>
      <c r="K493" s="4">
        <f t="shared" si="77"/>
        <v>9.3150684931506845E-3</v>
      </c>
      <c r="L493" s="1">
        <f t="shared" si="76"/>
        <v>423660</v>
      </c>
      <c r="M493" s="4" t="str">
        <f t="shared" si="78"/>
        <v/>
      </c>
    </row>
    <row r="494" spans="1:13">
      <c r="A494" s="2">
        <v>40883</v>
      </c>
      <c r="B494" s="1">
        <v>470850</v>
      </c>
      <c r="C494" s="3">
        <v>0</v>
      </c>
      <c r="D494" s="2" t="str">
        <f t="shared" si="70"/>
        <v>2011-50</v>
      </c>
      <c r="E494" s="2" t="str">
        <f t="shared" si="71"/>
        <v/>
      </c>
      <c r="F494" s="2" t="str">
        <f t="shared" si="72"/>
        <v>2011-12</v>
      </c>
      <c r="G494" s="2" t="str">
        <f t="shared" si="73"/>
        <v/>
      </c>
      <c r="H494" s="4">
        <f t="shared" si="74"/>
        <v>0.11138648916584053</v>
      </c>
      <c r="I494" s="1">
        <f t="shared" si="75"/>
        <v>423660</v>
      </c>
      <c r="K494" s="4" t="str">
        <f t="shared" si="77"/>
        <v/>
      </c>
      <c r="L494" s="1">
        <f t="shared" si="76"/>
        <v>423660</v>
      </c>
      <c r="M494" s="4" t="str">
        <f t="shared" si="78"/>
        <v/>
      </c>
    </row>
    <row r="495" spans="1:13">
      <c r="A495" s="2">
        <v>40884</v>
      </c>
      <c r="B495" s="1">
        <v>470850</v>
      </c>
      <c r="C495" s="3">
        <v>0</v>
      </c>
      <c r="D495" s="2" t="str">
        <f t="shared" si="70"/>
        <v>2011-50</v>
      </c>
      <c r="E495" s="2" t="str">
        <f t="shared" si="71"/>
        <v/>
      </c>
      <c r="F495" s="2" t="str">
        <f t="shared" si="72"/>
        <v>2011-12</v>
      </c>
      <c r="G495" s="2" t="str">
        <f t="shared" si="73"/>
        <v/>
      </c>
      <c r="H495" s="4">
        <f t="shared" si="74"/>
        <v>0</v>
      </c>
      <c r="I495" s="1">
        <f t="shared" si="75"/>
        <v>423660</v>
      </c>
      <c r="K495" s="4" t="str">
        <f t="shared" si="77"/>
        <v/>
      </c>
      <c r="L495" s="1">
        <f t="shared" si="76"/>
        <v>423660</v>
      </c>
      <c r="M495" s="4" t="str">
        <f t="shared" si="78"/>
        <v/>
      </c>
    </row>
    <row r="496" spans="1:13">
      <c r="A496" s="2">
        <v>40885</v>
      </c>
      <c r="B496" s="1">
        <v>472240</v>
      </c>
      <c r="C496" s="3">
        <v>0</v>
      </c>
      <c r="D496" s="2" t="str">
        <f t="shared" si="70"/>
        <v>2011-50</v>
      </c>
      <c r="E496" s="2" t="str">
        <f t="shared" si="71"/>
        <v/>
      </c>
      <c r="F496" s="2" t="str">
        <f t="shared" si="72"/>
        <v>2011-12</v>
      </c>
      <c r="G496" s="2" t="str">
        <f t="shared" si="73"/>
        <v/>
      </c>
      <c r="H496" s="4">
        <f t="shared" si="74"/>
        <v>2.9521078899861952E-3</v>
      </c>
      <c r="I496" s="1">
        <f t="shared" si="75"/>
        <v>423660</v>
      </c>
      <c r="K496" s="4" t="str">
        <f t="shared" si="77"/>
        <v/>
      </c>
      <c r="L496" s="1">
        <f t="shared" si="76"/>
        <v>423660</v>
      </c>
      <c r="M496" s="4" t="str">
        <f t="shared" si="78"/>
        <v/>
      </c>
    </row>
    <row r="497" spans="1:13">
      <c r="A497" s="2">
        <v>40886</v>
      </c>
      <c r="B497" s="1">
        <v>473910</v>
      </c>
      <c r="C497" s="3">
        <v>0</v>
      </c>
      <c r="D497" s="2" t="str">
        <f t="shared" si="70"/>
        <v>2011-50</v>
      </c>
      <c r="E497" s="2" t="str">
        <f t="shared" si="71"/>
        <v/>
      </c>
      <c r="F497" s="2" t="str">
        <f t="shared" si="72"/>
        <v>2011-12</v>
      </c>
      <c r="G497" s="2" t="str">
        <f t="shared" si="73"/>
        <v/>
      </c>
      <c r="H497" s="4">
        <f t="shared" si="74"/>
        <v>3.536337455531086E-3</v>
      </c>
      <c r="I497" s="1">
        <f t="shared" si="75"/>
        <v>423660</v>
      </c>
      <c r="K497" s="4" t="str">
        <f t="shared" si="77"/>
        <v/>
      </c>
      <c r="L497" s="1">
        <f t="shared" si="76"/>
        <v>423660</v>
      </c>
      <c r="M497" s="4" t="str">
        <f t="shared" si="78"/>
        <v/>
      </c>
    </row>
    <row r="498" spans="1:13">
      <c r="A498" s="2">
        <v>40889</v>
      </c>
      <c r="B498" s="1">
        <v>474180</v>
      </c>
      <c r="C498" s="3">
        <v>0</v>
      </c>
      <c r="D498" s="2" t="str">
        <f t="shared" si="70"/>
        <v>2011-51</v>
      </c>
      <c r="E498" s="2" t="str">
        <f t="shared" si="71"/>
        <v>2011-51</v>
      </c>
      <c r="F498" s="2" t="str">
        <f t="shared" si="72"/>
        <v>2011-12</v>
      </c>
      <c r="G498" s="2" t="str">
        <f t="shared" si="73"/>
        <v/>
      </c>
      <c r="H498" s="4">
        <f t="shared" si="74"/>
        <v>5.6972842944862947E-4</v>
      </c>
      <c r="I498" s="1">
        <f t="shared" si="75"/>
        <v>474180</v>
      </c>
      <c r="K498" s="4">
        <f t="shared" si="77"/>
        <v>0.1192465656422603</v>
      </c>
      <c r="L498" s="1">
        <f t="shared" si="76"/>
        <v>423660</v>
      </c>
      <c r="M498" s="4" t="str">
        <f t="shared" si="78"/>
        <v/>
      </c>
    </row>
    <row r="499" spans="1:13">
      <c r="A499" s="2">
        <v>40890</v>
      </c>
      <c r="B499" s="1">
        <v>473000</v>
      </c>
      <c r="C499" s="3">
        <v>0.25</v>
      </c>
      <c r="D499" s="2" t="str">
        <f t="shared" si="70"/>
        <v>2011-51</v>
      </c>
      <c r="E499" s="2" t="str">
        <f t="shared" si="71"/>
        <v/>
      </c>
      <c r="F499" s="2" t="str">
        <f t="shared" si="72"/>
        <v>2011-12</v>
      </c>
      <c r="G499" s="2" t="str">
        <f t="shared" si="73"/>
        <v/>
      </c>
      <c r="H499" s="4">
        <f t="shared" si="74"/>
        <v>-2.4885064743346407E-3</v>
      </c>
      <c r="I499" s="1">
        <f t="shared" si="75"/>
        <v>474180</v>
      </c>
      <c r="K499" s="4" t="str">
        <f t="shared" si="77"/>
        <v/>
      </c>
      <c r="L499" s="1">
        <f t="shared" si="76"/>
        <v>423660</v>
      </c>
      <c r="M499" s="4" t="str">
        <f t="shared" si="78"/>
        <v/>
      </c>
    </row>
    <row r="500" spans="1:13">
      <c r="A500" s="2">
        <v>40891</v>
      </c>
      <c r="B500" s="1">
        <v>485940</v>
      </c>
      <c r="C500" s="3">
        <v>0</v>
      </c>
      <c r="D500" s="2" t="str">
        <f t="shared" si="70"/>
        <v>2011-51</v>
      </c>
      <c r="E500" s="2" t="str">
        <f t="shared" si="71"/>
        <v/>
      </c>
      <c r="F500" s="2" t="str">
        <f t="shared" si="72"/>
        <v>2011-12</v>
      </c>
      <c r="G500" s="2" t="str">
        <f t="shared" si="73"/>
        <v/>
      </c>
      <c r="H500" s="4">
        <f t="shared" si="74"/>
        <v>2.7357293868921776E-2</v>
      </c>
      <c r="I500" s="1">
        <f t="shared" si="75"/>
        <v>474180</v>
      </c>
      <c r="K500" s="4" t="str">
        <f t="shared" si="77"/>
        <v/>
      </c>
      <c r="L500" s="1">
        <f t="shared" si="76"/>
        <v>423660</v>
      </c>
      <c r="M500" s="4" t="str">
        <f t="shared" si="78"/>
        <v/>
      </c>
    </row>
    <row r="501" spans="1:13">
      <c r="A501" s="2">
        <v>40892</v>
      </c>
      <c r="B501" s="1">
        <v>495140</v>
      </c>
      <c r="C501" s="3">
        <v>0</v>
      </c>
      <c r="D501" s="2" t="str">
        <f t="shared" si="70"/>
        <v>2011-51</v>
      </c>
      <c r="E501" s="2" t="str">
        <f t="shared" si="71"/>
        <v/>
      </c>
      <c r="F501" s="2" t="str">
        <f t="shared" si="72"/>
        <v>2011-12</v>
      </c>
      <c r="G501" s="2" t="str">
        <f t="shared" si="73"/>
        <v/>
      </c>
      <c r="H501" s="4">
        <f t="shared" si="74"/>
        <v>1.8932378482940281E-2</v>
      </c>
      <c r="I501" s="1">
        <f t="shared" si="75"/>
        <v>474180</v>
      </c>
      <c r="K501" s="4" t="str">
        <f t="shared" si="77"/>
        <v/>
      </c>
      <c r="L501" s="1">
        <f t="shared" si="76"/>
        <v>423660</v>
      </c>
      <c r="M501" s="4" t="str">
        <f t="shared" si="78"/>
        <v/>
      </c>
    </row>
    <row r="502" spans="1:13">
      <c r="A502" s="2">
        <v>40893</v>
      </c>
      <c r="B502" s="1">
        <v>489910</v>
      </c>
      <c r="C502" s="3">
        <v>1.07</v>
      </c>
      <c r="D502" s="2" t="str">
        <f t="shared" si="70"/>
        <v>2011-51</v>
      </c>
      <c r="E502" s="2" t="str">
        <f t="shared" si="71"/>
        <v/>
      </c>
      <c r="F502" s="2" t="str">
        <f t="shared" si="72"/>
        <v>2011-12</v>
      </c>
      <c r="G502" s="2" t="str">
        <f t="shared" si="73"/>
        <v/>
      </c>
      <c r="H502" s="4">
        <f t="shared" si="74"/>
        <v>-1.0562669144080461E-2</v>
      </c>
      <c r="I502" s="1">
        <f t="shared" si="75"/>
        <v>474180</v>
      </c>
      <c r="K502" s="4" t="str">
        <f t="shared" si="77"/>
        <v/>
      </c>
      <c r="L502" s="1">
        <f t="shared" si="76"/>
        <v>423660</v>
      </c>
      <c r="M502" s="4" t="str">
        <f t="shared" si="78"/>
        <v/>
      </c>
    </row>
    <row r="503" spans="1:13">
      <c r="A503" s="2">
        <v>40896</v>
      </c>
      <c r="B503" s="1">
        <v>495810</v>
      </c>
      <c r="C503" s="3">
        <v>0</v>
      </c>
      <c r="D503" s="2" t="str">
        <f t="shared" si="70"/>
        <v>2011-52</v>
      </c>
      <c r="E503" s="2" t="str">
        <f t="shared" si="71"/>
        <v>2011-52</v>
      </c>
      <c r="F503" s="2" t="str">
        <f t="shared" si="72"/>
        <v>2011-12</v>
      </c>
      <c r="G503" s="2" t="str">
        <f t="shared" si="73"/>
        <v/>
      </c>
      <c r="H503" s="4">
        <f t="shared" si="74"/>
        <v>1.2043028311322488E-2</v>
      </c>
      <c r="I503" s="1">
        <f t="shared" si="75"/>
        <v>495810</v>
      </c>
      <c r="K503" s="4">
        <f t="shared" si="77"/>
        <v>4.561558901682905E-2</v>
      </c>
      <c r="L503" s="1">
        <f t="shared" si="76"/>
        <v>423660</v>
      </c>
      <c r="M503" s="4" t="str">
        <f t="shared" si="78"/>
        <v/>
      </c>
    </row>
    <row r="504" spans="1:13">
      <c r="A504" s="2">
        <v>40897</v>
      </c>
      <c r="B504" s="1">
        <v>495640</v>
      </c>
      <c r="C504" s="3">
        <v>0.03</v>
      </c>
      <c r="D504" s="2" t="str">
        <f t="shared" si="70"/>
        <v>2011-52</v>
      </c>
      <c r="E504" s="2" t="str">
        <f t="shared" si="71"/>
        <v/>
      </c>
      <c r="F504" s="2" t="str">
        <f t="shared" si="72"/>
        <v>2011-12</v>
      </c>
      <c r="G504" s="2" t="str">
        <f t="shared" si="73"/>
        <v/>
      </c>
      <c r="H504" s="4">
        <f t="shared" si="74"/>
        <v>-3.4287327807022851E-4</v>
      </c>
      <c r="I504" s="1">
        <f t="shared" si="75"/>
        <v>495810</v>
      </c>
      <c r="K504" s="4" t="str">
        <f t="shared" si="77"/>
        <v/>
      </c>
      <c r="L504" s="1">
        <f t="shared" si="76"/>
        <v>423660</v>
      </c>
      <c r="M504" s="4" t="str">
        <f t="shared" si="78"/>
        <v/>
      </c>
    </row>
    <row r="505" spans="1:13">
      <c r="A505" s="2">
        <v>40898</v>
      </c>
      <c r="B505" s="1">
        <v>495640</v>
      </c>
      <c r="C505" s="3">
        <v>0.03</v>
      </c>
      <c r="D505" s="2" t="str">
        <f t="shared" si="70"/>
        <v>2011-52</v>
      </c>
      <c r="E505" s="2" t="str">
        <f t="shared" si="71"/>
        <v/>
      </c>
      <c r="F505" s="2" t="str">
        <f t="shared" si="72"/>
        <v>2011-12</v>
      </c>
      <c r="G505" s="2" t="str">
        <f t="shared" si="73"/>
        <v/>
      </c>
      <c r="H505" s="4">
        <f t="shared" si="74"/>
        <v>0</v>
      </c>
      <c r="I505" s="1">
        <f t="shared" si="75"/>
        <v>495810</v>
      </c>
      <c r="K505" s="4" t="str">
        <f t="shared" si="77"/>
        <v/>
      </c>
      <c r="L505" s="1">
        <f t="shared" si="76"/>
        <v>423660</v>
      </c>
      <c r="M505" s="4" t="str">
        <f t="shared" si="78"/>
        <v/>
      </c>
    </row>
    <row r="506" spans="1:13">
      <c r="A506" s="2">
        <v>40899</v>
      </c>
      <c r="B506" s="1">
        <v>487750</v>
      </c>
      <c r="C506" s="3">
        <v>1.65</v>
      </c>
      <c r="D506" s="2" t="str">
        <f t="shared" si="70"/>
        <v>2011-52</v>
      </c>
      <c r="E506" s="2" t="str">
        <f t="shared" si="71"/>
        <v/>
      </c>
      <c r="F506" s="2" t="str">
        <f t="shared" si="72"/>
        <v>2011-12</v>
      </c>
      <c r="G506" s="2" t="str">
        <f t="shared" si="73"/>
        <v/>
      </c>
      <c r="H506" s="4">
        <f t="shared" si="74"/>
        <v>-1.5918812040997498E-2</v>
      </c>
      <c r="I506" s="1">
        <f t="shared" si="75"/>
        <v>495810</v>
      </c>
      <c r="K506" s="4" t="str">
        <f t="shared" si="77"/>
        <v/>
      </c>
      <c r="L506" s="1">
        <f t="shared" si="76"/>
        <v>423660</v>
      </c>
      <c r="M506" s="4" t="str">
        <f t="shared" si="78"/>
        <v/>
      </c>
    </row>
    <row r="507" spans="1:13">
      <c r="A507" s="2">
        <v>40900</v>
      </c>
      <c r="B507" s="1">
        <v>487750</v>
      </c>
      <c r="C507" s="3">
        <v>1.65</v>
      </c>
      <c r="D507" s="2" t="str">
        <f t="shared" si="70"/>
        <v>2011-52</v>
      </c>
      <c r="E507" s="2" t="str">
        <f t="shared" si="71"/>
        <v/>
      </c>
      <c r="F507" s="2" t="str">
        <f t="shared" si="72"/>
        <v>2011-12</v>
      </c>
      <c r="G507" s="2" t="str">
        <f t="shared" si="73"/>
        <v/>
      </c>
      <c r="H507" s="4">
        <f t="shared" si="74"/>
        <v>0</v>
      </c>
      <c r="I507" s="1">
        <f t="shared" si="75"/>
        <v>495810</v>
      </c>
      <c r="K507" s="4" t="str">
        <f t="shared" si="77"/>
        <v/>
      </c>
      <c r="L507" s="1">
        <f t="shared" si="76"/>
        <v>423660</v>
      </c>
      <c r="M507" s="4" t="str">
        <f t="shared" si="78"/>
        <v/>
      </c>
    </row>
    <row r="508" spans="1:13">
      <c r="A508" s="2">
        <v>40904</v>
      </c>
      <c r="B508" s="1">
        <v>485310</v>
      </c>
      <c r="C508" s="3">
        <v>2.16</v>
      </c>
      <c r="D508" s="2" t="str">
        <f t="shared" si="70"/>
        <v>2011-53</v>
      </c>
      <c r="E508" s="2" t="str">
        <f t="shared" si="71"/>
        <v>2011-53</v>
      </c>
      <c r="F508" s="2" t="str">
        <f t="shared" si="72"/>
        <v>2011-12</v>
      </c>
      <c r="G508" s="2" t="str">
        <f t="shared" si="73"/>
        <v/>
      </c>
      <c r="H508" s="4">
        <f t="shared" si="74"/>
        <v>-5.0025627883136855E-3</v>
      </c>
      <c r="I508" s="1">
        <f t="shared" si="75"/>
        <v>485310</v>
      </c>
      <c r="K508" s="4">
        <f t="shared" si="77"/>
        <v>-2.1177467174925878E-2</v>
      </c>
      <c r="L508" s="1">
        <f t="shared" si="76"/>
        <v>423660</v>
      </c>
      <c r="M508" s="4" t="str">
        <f t="shared" si="78"/>
        <v/>
      </c>
    </row>
    <row r="509" spans="1:13">
      <c r="A509" s="2">
        <v>40905</v>
      </c>
      <c r="B509" s="1">
        <v>485310</v>
      </c>
      <c r="C509" s="3">
        <v>2.16</v>
      </c>
      <c r="D509" s="2" t="str">
        <f t="shared" si="70"/>
        <v>2011-53</v>
      </c>
      <c r="E509" s="2" t="str">
        <f t="shared" si="71"/>
        <v/>
      </c>
      <c r="F509" s="2" t="str">
        <f t="shared" si="72"/>
        <v>2011-12</v>
      </c>
      <c r="G509" s="2" t="str">
        <f t="shared" si="73"/>
        <v/>
      </c>
      <c r="H509" s="4">
        <f t="shared" si="74"/>
        <v>0</v>
      </c>
      <c r="I509" s="1">
        <f t="shared" si="75"/>
        <v>485310</v>
      </c>
      <c r="K509" s="4" t="str">
        <f t="shared" si="77"/>
        <v/>
      </c>
      <c r="L509" s="1">
        <f t="shared" si="76"/>
        <v>423660</v>
      </c>
      <c r="M509" s="4" t="str">
        <f t="shared" si="78"/>
        <v/>
      </c>
    </row>
    <row r="510" spans="1:13">
      <c r="A510" s="2">
        <v>40906</v>
      </c>
      <c r="B510" s="1">
        <v>489080</v>
      </c>
      <c r="C510" s="3">
        <v>1.38</v>
      </c>
      <c r="D510" s="2" t="str">
        <f t="shared" si="70"/>
        <v>2011-53</v>
      </c>
      <c r="E510" s="2" t="str">
        <f t="shared" si="71"/>
        <v/>
      </c>
      <c r="F510" s="2" t="str">
        <f t="shared" si="72"/>
        <v>2011-12</v>
      </c>
      <c r="G510" s="2" t="str">
        <f t="shared" si="73"/>
        <v/>
      </c>
      <c r="H510" s="4">
        <f t="shared" si="74"/>
        <v>7.768230615482887E-3</v>
      </c>
      <c r="I510" s="1">
        <f t="shared" si="75"/>
        <v>485310</v>
      </c>
      <c r="K510" s="4" t="str">
        <f t="shared" si="77"/>
        <v/>
      </c>
      <c r="L510" s="1">
        <f t="shared" si="76"/>
        <v>423660</v>
      </c>
      <c r="M510" s="4" t="str">
        <f t="shared" si="78"/>
        <v/>
      </c>
    </row>
    <row r="511" spans="1:13">
      <c r="A511" s="2">
        <v>40907</v>
      </c>
      <c r="B511" s="1">
        <v>489080</v>
      </c>
      <c r="C511" s="3">
        <v>1.38</v>
      </c>
      <c r="D511" s="2" t="str">
        <f t="shared" si="70"/>
        <v>2011-53</v>
      </c>
      <c r="E511" s="2" t="str">
        <f t="shared" si="71"/>
        <v/>
      </c>
      <c r="F511" s="2" t="str">
        <f t="shared" si="72"/>
        <v>2011-12</v>
      </c>
      <c r="G511" s="2" t="str">
        <f t="shared" si="73"/>
        <v/>
      </c>
      <c r="H511" s="4">
        <f t="shared" si="74"/>
        <v>0</v>
      </c>
      <c r="I511" s="1">
        <f t="shared" si="75"/>
        <v>485310</v>
      </c>
      <c r="K511" s="4" t="str">
        <f t="shared" si="77"/>
        <v/>
      </c>
      <c r="L511" s="1">
        <f t="shared" si="76"/>
        <v>423660</v>
      </c>
      <c r="M511" s="4" t="str">
        <f t="shared" si="78"/>
        <v/>
      </c>
    </row>
    <row r="512" spans="1:13">
      <c r="A512" s="2">
        <v>40911</v>
      </c>
      <c r="B512" s="1">
        <v>489080</v>
      </c>
      <c r="C512" s="3">
        <v>1.38</v>
      </c>
      <c r="D512" s="2" t="str">
        <f t="shared" si="70"/>
        <v>2012-1</v>
      </c>
      <c r="E512" s="2" t="str">
        <f t="shared" si="71"/>
        <v>2012-1</v>
      </c>
      <c r="F512" s="2" t="str">
        <f t="shared" si="72"/>
        <v>2012-1</v>
      </c>
      <c r="G512" s="2" t="str">
        <f t="shared" si="73"/>
        <v>2012-1</v>
      </c>
      <c r="H512" s="4">
        <f t="shared" si="74"/>
        <v>0</v>
      </c>
      <c r="I512" s="1">
        <f t="shared" si="75"/>
        <v>489080</v>
      </c>
      <c r="K512" s="4">
        <f t="shared" si="77"/>
        <v>7.768230615482887E-3</v>
      </c>
      <c r="L512" s="1">
        <f t="shared" si="76"/>
        <v>489080</v>
      </c>
      <c r="M512" s="4">
        <f t="shared" si="78"/>
        <v>0.15441627720341783</v>
      </c>
    </row>
    <row r="513" spans="1:13">
      <c r="A513" s="2">
        <v>40912</v>
      </c>
      <c r="B513" s="1">
        <v>493270</v>
      </c>
      <c r="C513" s="3">
        <v>0.51</v>
      </c>
      <c r="D513" s="2" t="str">
        <f t="shared" si="70"/>
        <v>2012-1</v>
      </c>
      <c r="E513" s="2" t="str">
        <f t="shared" si="71"/>
        <v/>
      </c>
      <c r="F513" s="2" t="str">
        <f t="shared" si="72"/>
        <v>2012-1</v>
      </c>
      <c r="G513" s="2" t="str">
        <f t="shared" si="73"/>
        <v/>
      </c>
      <c r="H513" s="4">
        <f t="shared" si="74"/>
        <v>8.5671055859982016E-3</v>
      </c>
      <c r="I513" s="1">
        <f t="shared" si="75"/>
        <v>489080</v>
      </c>
      <c r="K513" s="4" t="str">
        <f t="shared" si="77"/>
        <v/>
      </c>
      <c r="L513" s="1">
        <f t="shared" si="76"/>
        <v>489080</v>
      </c>
      <c r="M513" s="4" t="str">
        <f t="shared" si="78"/>
        <v/>
      </c>
    </row>
    <row r="514" spans="1:13">
      <c r="A514" s="2">
        <v>40913</v>
      </c>
      <c r="B514" s="1">
        <v>493270</v>
      </c>
      <c r="C514" s="3">
        <v>0.51</v>
      </c>
      <c r="D514" s="2" t="str">
        <f t="shared" si="70"/>
        <v>2012-1</v>
      </c>
      <c r="E514" s="2" t="str">
        <f t="shared" si="71"/>
        <v/>
      </c>
      <c r="F514" s="2" t="str">
        <f t="shared" si="72"/>
        <v>2012-1</v>
      </c>
      <c r="G514" s="2" t="str">
        <f t="shared" si="73"/>
        <v/>
      </c>
      <c r="H514" s="4">
        <f t="shared" si="74"/>
        <v>0</v>
      </c>
      <c r="I514" s="1">
        <f t="shared" si="75"/>
        <v>489080</v>
      </c>
      <c r="K514" s="4" t="str">
        <f t="shared" si="77"/>
        <v/>
      </c>
      <c r="L514" s="1">
        <f t="shared" si="76"/>
        <v>489080</v>
      </c>
      <c r="M514" s="4" t="str">
        <f t="shared" si="78"/>
        <v/>
      </c>
    </row>
    <row r="515" spans="1:13">
      <c r="A515" s="2">
        <v>40914</v>
      </c>
      <c r="B515" s="1">
        <v>492200</v>
      </c>
      <c r="C515" s="3">
        <v>0.73</v>
      </c>
      <c r="D515" s="2" t="str">
        <f t="shared" si="70"/>
        <v>2012-1</v>
      </c>
      <c r="E515" s="2" t="str">
        <f t="shared" si="71"/>
        <v/>
      </c>
      <c r="F515" s="2" t="str">
        <f t="shared" si="72"/>
        <v>2012-1</v>
      </c>
      <c r="G515" s="2" t="str">
        <f t="shared" si="73"/>
        <v/>
      </c>
      <c r="H515" s="4">
        <f t="shared" si="74"/>
        <v>-2.1691973969631237E-3</v>
      </c>
      <c r="I515" s="1">
        <f t="shared" si="75"/>
        <v>489080</v>
      </c>
      <c r="K515" s="4" t="str">
        <f t="shared" si="77"/>
        <v/>
      </c>
      <c r="L515" s="1">
        <f t="shared" si="76"/>
        <v>489080</v>
      </c>
      <c r="M515" s="4" t="str">
        <f t="shared" si="78"/>
        <v/>
      </c>
    </row>
    <row r="516" spans="1:13">
      <c r="A516" s="2">
        <v>40917</v>
      </c>
      <c r="B516" s="1">
        <v>492200</v>
      </c>
      <c r="C516" s="3">
        <v>0.73</v>
      </c>
      <c r="D516" s="2" t="str">
        <f t="shared" si="70"/>
        <v>2012-2</v>
      </c>
      <c r="E516" s="2" t="str">
        <f t="shared" si="71"/>
        <v>2012-2</v>
      </c>
      <c r="F516" s="2" t="str">
        <f t="shared" si="72"/>
        <v>2012-1</v>
      </c>
      <c r="G516" s="2" t="str">
        <f t="shared" si="73"/>
        <v/>
      </c>
      <c r="H516" s="4">
        <f t="shared" si="74"/>
        <v>0</v>
      </c>
      <c r="I516" s="1">
        <f t="shared" si="75"/>
        <v>492200</v>
      </c>
      <c r="K516" s="4">
        <f t="shared" si="77"/>
        <v>6.3793244458984219E-3</v>
      </c>
      <c r="L516" s="1">
        <f t="shared" si="76"/>
        <v>489080</v>
      </c>
      <c r="M516" s="4" t="str">
        <f t="shared" si="78"/>
        <v/>
      </c>
    </row>
    <row r="517" spans="1:13">
      <c r="A517" s="2">
        <v>40918</v>
      </c>
      <c r="B517" s="1">
        <v>492200</v>
      </c>
      <c r="C517" s="3">
        <v>0.73</v>
      </c>
      <c r="D517" s="2" t="str">
        <f t="shared" si="70"/>
        <v>2012-2</v>
      </c>
      <c r="E517" s="2" t="str">
        <f t="shared" si="71"/>
        <v/>
      </c>
      <c r="F517" s="2" t="str">
        <f t="shared" si="72"/>
        <v>2012-1</v>
      </c>
      <c r="G517" s="2" t="str">
        <f t="shared" si="73"/>
        <v/>
      </c>
      <c r="H517" s="4">
        <f t="shared" si="74"/>
        <v>0</v>
      </c>
      <c r="I517" s="1">
        <f t="shared" si="75"/>
        <v>492200</v>
      </c>
      <c r="K517" s="4" t="str">
        <f t="shared" si="77"/>
        <v/>
      </c>
      <c r="L517" s="1">
        <f t="shared" si="76"/>
        <v>489080</v>
      </c>
      <c r="M517" s="4" t="str">
        <f t="shared" si="78"/>
        <v/>
      </c>
    </row>
    <row r="518" spans="1:13">
      <c r="A518" s="2">
        <v>40919</v>
      </c>
      <c r="B518" s="1">
        <v>492200</v>
      </c>
      <c r="C518" s="3">
        <v>0.73</v>
      </c>
      <c r="D518" s="2" t="str">
        <f t="shared" si="70"/>
        <v>2012-2</v>
      </c>
      <c r="E518" s="2" t="str">
        <f t="shared" si="71"/>
        <v/>
      </c>
      <c r="F518" s="2" t="str">
        <f t="shared" si="72"/>
        <v>2012-1</v>
      </c>
      <c r="G518" s="2" t="str">
        <f t="shared" si="73"/>
        <v/>
      </c>
      <c r="H518" s="4">
        <f t="shared" si="74"/>
        <v>0</v>
      </c>
      <c r="I518" s="1">
        <f t="shared" si="75"/>
        <v>492200</v>
      </c>
      <c r="K518" s="4" t="str">
        <f t="shared" si="77"/>
        <v/>
      </c>
      <c r="L518" s="1">
        <f t="shared" si="76"/>
        <v>489080</v>
      </c>
      <c r="M518" s="4" t="str">
        <f t="shared" si="78"/>
        <v/>
      </c>
    </row>
    <row r="519" spans="1:13">
      <c r="A519" s="2">
        <v>40920</v>
      </c>
      <c r="B519" s="1">
        <v>492200</v>
      </c>
      <c r="C519" s="3">
        <v>0.73</v>
      </c>
      <c r="D519" s="2" t="str">
        <f t="shared" si="70"/>
        <v>2012-2</v>
      </c>
      <c r="E519" s="2" t="str">
        <f t="shared" si="71"/>
        <v/>
      </c>
      <c r="F519" s="2" t="str">
        <f t="shared" si="72"/>
        <v>2012-1</v>
      </c>
      <c r="G519" s="2" t="str">
        <f t="shared" si="73"/>
        <v/>
      </c>
      <c r="H519" s="4">
        <f t="shared" si="74"/>
        <v>0</v>
      </c>
      <c r="I519" s="1">
        <f t="shared" si="75"/>
        <v>492200</v>
      </c>
      <c r="K519" s="4" t="str">
        <f t="shared" si="77"/>
        <v/>
      </c>
      <c r="L519" s="1">
        <f t="shared" si="76"/>
        <v>489080</v>
      </c>
      <c r="M519" s="4" t="str">
        <f t="shared" si="78"/>
        <v/>
      </c>
    </row>
    <row r="520" spans="1:13">
      <c r="A520" s="2">
        <v>40921</v>
      </c>
      <c r="B520" s="1">
        <v>492200</v>
      </c>
      <c r="C520" s="3">
        <v>0.73</v>
      </c>
      <c r="D520" s="2" t="str">
        <f t="shared" si="70"/>
        <v>2012-2</v>
      </c>
      <c r="E520" s="2" t="str">
        <f t="shared" si="71"/>
        <v/>
      </c>
      <c r="F520" s="2" t="str">
        <f t="shared" si="72"/>
        <v>2012-1</v>
      </c>
      <c r="G520" s="2" t="str">
        <f t="shared" si="73"/>
        <v/>
      </c>
      <c r="H520" s="4">
        <f t="shared" si="74"/>
        <v>0</v>
      </c>
      <c r="I520" s="1">
        <f t="shared" si="75"/>
        <v>492200</v>
      </c>
      <c r="K520" s="4" t="str">
        <f t="shared" si="77"/>
        <v/>
      </c>
      <c r="L520" s="1">
        <f t="shared" si="76"/>
        <v>489080</v>
      </c>
      <c r="M520" s="4" t="str">
        <f t="shared" si="78"/>
        <v/>
      </c>
    </row>
    <row r="521" spans="1:13">
      <c r="A521" s="2">
        <v>40925</v>
      </c>
      <c r="B521" s="1">
        <v>492200</v>
      </c>
      <c r="C521" s="3">
        <v>0.73</v>
      </c>
      <c r="D521" s="2" t="str">
        <f t="shared" si="70"/>
        <v>2012-3</v>
      </c>
      <c r="E521" s="2" t="str">
        <f t="shared" si="71"/>
        <v>2012-3</v>
      </c>
      <c r="F521" s="2" t="str">
        <f t="shared" si="72"/>
        <v>2012-1</v>
      </c>
      <c r="G521" s="2" t="str">
        <f t="shared" si="73"/>
        <v/>
      </c>
      <c r="H521" s="4">
        <f t="shared" si="74"/>
        <v>0</v>
      </c>
      <c r="I521" s="1">
        <f t="shared" si="75"/>
        <v>492200</v>
      </c>
      <c r="K521" s="4">
        <f t="shared" si="77"/>
        <v>0</v>
      </c>
      <c r="L521" s="1">
        <f t="shared" si="76"/>
        <v>489080</v>
      </c>
      <c r="M521" s="4" t="str">
        <f t="shared" si="78"/>
        <v/>
      </c>
    </row>
    <row r="522" spans="1:13">
      <c r="A522" s="2">
        <v>40926</v>
      </c>
      <c r="B522" s="1">
        <v>492200</v>
      </c>
      <c r="C522" s="3">
        <v>0.73</v>
      </c>
      <c r="D522" s="2" t="str">
        <f t="shared" si="70"/>
        <v>2012-3</v>
      </c>
      <c r="E522" s="2" t="str">
        <f t="shared" si="71"/>
        <v/>
      </c>
      <c r="F522" s="2" t="str">
        <f t="shared" si="72"/>
        <v>2012-1</v>
      </c>
      <c r="G522" s="2" t="str">
        <f t="shared" si="73"/>
        <v/>
      </c>
      <c r="H522" s="4">
        <f t="shared" si="74"/>
        <v>0</v>
      </c>
      <c r="I522" s="1">
        <f t="shared" si="75"/>
        <v>492200</v>
      </c>
      <c r="K522" s="4" t="str">
        <f t="shared" si="77"/>
        <v/>
      </c>
      <c r="L522" s="1">
        <f t="shared" si="76"/>
        <v>489080</v>
      </c>
      <c r="M522" s="4" t="str">
        <f t="shared" si="78"/>
        <v/>
      </c>
    </row>
    <row r="523" spans="1:13">
      <c r="A523" s="2">
        <v>40927</v>
      </c>
      <c r="B523" s="1">
        <v>492200</v>
      </c>
      <c r="C523" s="3">
        <v>0.73</v>
      </c>
      <c r="D523" s="2" t="str">
        <f t="shared" si="70"/>
        <v>2012-3</v>
      </c>
      <c r="E523" s="2" t="str">
        <f t="shared" si="71"/>
        <v/>
      </c>
      <c r="F523" s="2" t="str">
        <f t="shared" si="72"/>
        <v>2012-1</v>
      </c>
      <c r="G523" s="2" t="str">
        <f t="shared" si="73"/>
        <v/>
      </c>
      <c r="H523" s="4">
        <f t="shared" si="74"/>
        <v>0</v>
      </c>
      <c r="I523" s="1">
        <f t="shared" si="75"/>
        <v>492200</v>
      </c>
      <c r="K523" s="4" t="str">
        <f t="shared" si="77"/>
        <v/>
      </c>
      <c r="L523" s="1">
        <f t="shared" si="76"/>
        <v>489080</v>
      </c>
      <c r="M523" s="4" t="str">
        <f t="shared" si="78"/>
        <v/>
      </c>
    </row>
    <row r="524" spans="1:13">
      <c r="A524" s="2">
        <v>40928</v>
      </c>
      <c r="B524" s="1">
        <v>492200</v>
      </c>
      <c r="C524" s="3">
        <v>0.73</v>
      </c>
      <c r="D524" s="2" t="str">
        <f t="shared" si="70"/>
        <v>2012-3</v>
      </c>
      <c r="E524" s="2" t="str">
        <f t="shared" si="71"/>
        <v/>
      </c>
      <c r="F524" s="2" t="str">
        <f t="shared" si="72"/>
        <v>2012-1</v>
      </c>
      <c r="G524" s="2" t="str">
        <f t="shared" si="73"/>
        <v/>
      </c>
      <c r="H524" s="4">
        <f t="shared" si="74"/>
        <v>0</v>
      </c>
      <c r="I524" s="1">
        <f t="shared" si="75"/>
        <v>492200</v>
      </c>
      <c r="K524" s="4" t="str">
        <f t="shared" si="77"/>
        <v/>
      </c>
      <c r="L524" s="1">
        <f t="shared" si="76"/>
        <v>489080</v>
      </c>
      <c r="M524" s="4" t="str">
        <f t="shared" si="78"/>
        <v/>
      </c>
    </row>
    <row r="525" spans="1:13">
      <c r="A525" s="2">
        <v>40931</v>
      </c>
      <c r="B525" s="1">
        <v>492200</v>
      </c>
      <c r="C525" s="3">
        <v>0.73</v>
      </c>
      <c r="D525" s="2" t="str">
        <f t="shared" ref="D525:D588" si="79">YEAR(A525) &amp; "-" &amp; WEEKNUM(A525)</f>
        <v>2012-4</v>
      </c>
      <c r="E525" s="2" t="str">
        <f t="shared" ref="E525:E588" si="80">IF(D525&lt;&gt;D524,D525,"")</f>
        <v>2012-4</v>
      </c>
      <c r="F525" s="2" t="str">
        <f t="shared" ref="F525:F588" si="81">YEAR(A525) &amp; "-" &amp; MONTH(A525)</f>
        <v>2012-1</v>
      </c>
      <c r="G525" s="2" t="str">
        <f t="shared" ref="G525:G588" si="82">IF(F525&lt;&gt;F524,F525,"")</f>
        <v/>
      </c>
      <c r="H525" s="4">
        <f t="shared" ref="H525:H588" si="83">(B525-B524)/B524</f>
        <v>0</v>
      </c>
      <c r="I525" s="1">
        <f t="shared" ref="I525:I588" si="84">IF(E525&lt;&gt;"",B525,I524)</f>
        <v>492200</v>
      </c>
      <c r="K525" s="4">
        <f t="shared" si="77"/>
        <v>0</v>
      </c>
      <c r="L525" s="1">
        <f t="shared" ref="L525:L588" si="85">IF(G525&lt;&gt;"",B525,L524)</f>
        <v>489080</v>
      </c>
      <c r="M525" s="4" t="str">
        <f t="shared" si="78"/>
        <v/>
      </c>
    </row>
    <row r="526" spans="1:13">
      <c r="A526" s="2">
        <v>40932</v>
      </c>
      <c r="B526" s="1">
        <v>492200</v>
      </c>
      <c r="C526" s="3">
        <v>0.73</v>
      </c>
      <c r="D526" s="2" t="str">
        <f t="shared" si="79"/>
        <v>2012-4</v>
      </c>
      <c r="E526" s="2" t="str">
        <f t="shared" si="80"/>
        <v/>
      </c>
      <c r="F526" s="2" t="str">
        <f t="shared" si="81"/>
        <v>2012-1</v>
      </c>
      <c r="G526" s="2" t="str">
        <f t="shared" si="82"/>
        <v/>
      </c>
      <c r="H526" s="4">
        <f t="shared" si="83"/>
        <v>0</v>
      </c>
      <c r="I526" s="1">
        <f t="shared" si="84"/>
        <v>492200</v>
      </c>
      <c r="K526" s="4" t="str">
        <f t="shared" ref="K526:K589" si="86">IF(E526&lt;&gt;"",(I526-I525)/I525,"")</f>
        <v/>
      </c>
      <c r="L526" s="1">
        <f t="shared" si="85"/>
        <v>489080</v>
      </c>
      <c r="M526" s="4" t="str">
        <f t="shared" si="78"/>
        <v/>
      </c>
    </row>
    <row r="527" spans="1:13">
      <c r="A527" s="2">
        <v>40933</v>
      </c>
      <c r="B527" s="1">
        <v>494380</v>
      </c>
      <c r="C527" s="3">
        <v>0.28999999999999998</v>
      </c>
      <c r="D527" s="2" t="str">
        <f t="shared" si="79"/>
        <v>2012-4</v>
      </c>
      <c r="E527" s="2" t="str">
        <f t="shared" si="80"/>
        <v/>
      </c>
      <c r="F527" s="2" t="str">
        <f t="shared" si="81"/>
        <v>2012-1</v>
      </c>
      <c r="G527" s="2" t="str">
        <f t="shared" si="82"/>
        <v/>
      </c>
      <c r="H527" s="4">
        <f t="shared" si="83"/>
        <v>4.4290938642828123E-3</v>
      </c>
      <c r="I527" s="1">
        <f t="shared" si="84"/>
        <v>492200</v>
      </c>
      <c r="K527" s="4" t="str">
        <f t="shared" si="86"/>
        <v/>
      </c>
      <c r="L527" s="1">
        <f t="shared" si="85"/>
        <v>489080</v>
      </c>
      <c r="M527" s="4" t="str">
        <f t="shared" si="78"/>
        <v/>
      </c>
    </row>
    <row r="528" spans="1:13">
      <c r="A528" s="2">
        <v>40934</v>
      </c>
      <c r="B528" s="1">
        <v>494380</v>
      </c>
      <c r="C528" s="3">
        <v>0.28999999999999998</v>
      </c>
      <c r="D528" s="2" t="str">
        <f t="shared" si="79"/>
        <v>2012-4</v>
      </c>
      <c r="E528" s="2" t="str">
        <f t="shared" si="80"/>
        <v/>
      </c>
      <c r="F528" s="2" t="str">
        <f t="shared" si="81"/>
        <v>2012-1</v>
      </c>
      <c r="G528" s="2" t="str">
        <f t="shared" si="82"/>
        <v/>
      </c>
      <c r="H528" s="4">
        <f t="shared" si="83"/>
        <v>0</v>
      </c>
      <c r="I528" s="1">
        <f t="shared" si="84"/>
        <v>492200</v>
      </c>
      <c r="K528" s="4" t="str">
        <f t="shared" si="86"/>
        <v/>
      </c>
      <c r="L528" s="1">
        <f t="shared" si="85"/>
        <v>489080</v>
      </c>
      <c r="M528" s="4" t="str">
        <f t="shared" si="78"/>
        <v/>
      </c>
    </row>
    <row r="529" spans="1:13">
      <c r="A529" s="2">
        <v>40935</v>
      </c>
      <c r="B529" s="1">
        <v>494380</v>
      </c>
      <c r="C529" s="3">
        <v>0.28999999999999998</v>
      </c>
      <c r="D529" s="2" t="str">
        <f t="shared" si="79"/>
        <v>2012-4</v>
      </c>
      <c r="E529" s="2" t="str">
        <f t="shared" si="80"/>
        <v/>
      </c>
      <c r="F529" s="2" t="str">
        <f t="shared" si="81"/>
        <v>2012-1</v>
      </c>
      <c r="G529" s="2" t="str">
        <f t="shared" si="82"/>
        <v/>
      </c>
      <c r="H529" s="4">
        <f t="shared" si="83"/>
        <v>0</v>
      </c>
      <c r="I529" s="1">
        <f t="shared" si="84"/>
        <v>492200</v>
      </c>
      <c r="K529" s="4" t="str">
        <f t="shared" si="86"/>
        <v/>
      </c>
      <c r="L529" s="1">
        <f t="shared" si="85"/>
        <v>489080</v>
      </c>
      <c r="M529" s="4" t="str">
        <f t="shared" si="78"/>
        <v/>
      </c>
    </row>
    <row r="530" spans="1:13">
      <c r="A530" s="2">
        <v>40938</v>
      </c>
      <c r="B530" s="1">
        <v>533050</v>
      </c>
      <c r="C530" s="3">
        <v>0</v>
      </c>
      <c r="D530" s="2" t="str">
        <f t="shared" si="79"/>
        <v>2012-5</v>
      </c>
      <c r="E530" s="2" t="str">
        <f t="shared" si="80"/>
        <v>2012-5</v>
      </c>
      <c r="F530" s="2" t="str">
        <f t="shared" si="81"/>
        <v>2012-1</v>
      </c>
      <c r="G530" s="2" t="str">
        <f t="shared" si="82"/>
        <v/>
      </c>
      <c r="H530" s="4">
        <f t="shared" si="83"/>
        <v>7.8219183623933E-2</v>
      </c>
      <c r="I530" s="1">
        <f t="shared" si="84"/>
        <v>533050</v>
      </c>
      <c r="K530" s="4">
        <f t="shared" si="86"/>
        <v>8.2994717594473785E-2</v>
      </c>
      <c r="L530" s="1">
        <f t="shared" si="85"/>
        <v>489080</v>
      </c>
      <c r="M530" s="4" t="str">
        <f t="shared" si="78"/>
        <v/>
      </c>
    </row>
    <row r="531" spans="1:13">
      <c r="A531" s="2">
        <v>40939</v>
      </c>
      <c r="B531" s="1">
        <v>533050</v>
      </c>
      <c r="C531" s="3">
        <v>0</v>
      </c>
      <c r="D531" s="2" t="str">
        <f t="shared" si="79"/>
        <v>2012-5</v>
      </c>
      <c r="E531" s="2" t="str">
        <f t="shared" si="80"/>
        <v/>
      </c>
      <c r="F531" s="2" t="str">
        <f t="shared" si="81"/>
        <v>2012-1</v>
      </c>
      <c r="G531" s="2" t="str">
        <f t="shared" si="82"/>
        <v/>
      </c>
      <c r="H531" s="4">
        <f t="shared" si="83"/>
        <v>0</v>
      </c>
      <c r="I531" s="1">
        <f t="shared" si="84"/>
        <v>533050</v>
      </c>
      <c r="K531" s="4" t="str">
        <f t="shared" si="86"/>
        <v/>
      </c>
      <c r="L531" s="1">
        <f t="shared" si="85"/>
        <v>489080</v>
      </c>
      <c r="M531" s="4" t="str">
        <f t="shared" si="78"/>
        <v/>
      </c>
    </row>
    <row r="532" spans="1:13">
      <c r="A532" s="2">
        <v>40940</v>
      </c>
      <c r="B532" s="1">
        <v>533050</v>
      </c>
      <c r="C532" s="3">
        <v>0</v>
      </c>
      <c r="D532" s="2" t="str">
        <f t="shared" si="79"/>
        <v>2012-5</v>
      </c>
      <c r="E532" s="2" t="str">
        <f t="shared" si="80"/>
        <v/>
      </c>
      <c r="F532" s="2" t="str">
        <f t="shared" si="81"/>
        <v>2012-2</v>
      </c>
      <c r="G532" s="2" t="str">
        <f t="shared" si="82"/>
        <v>2012-2</v>
      </c>
      <c r="H532" s="4">
        <f t="shared" si="83"/>
        <v>0</v>
      </c>
      <c r="I532" s="1">
        <f t="shared" si="84"/>
        <v>533050</v>
      </c>
      <c r="K532" s="4" t="str">
        <f t="shared" si="86"/>
        <v/>
      </c>
      <c r="L532" s="1">
        <f t="shared" si="85"/>
        <v>533050</v>
      </c>
      <c r="M532" s="4">
        <f t="shared" si="78"/>
        <v>8.9903492271203075E-2</v>
      </c>
    </row>
    <row r="533" spans="1:13">
      <c r="A533" s="2">
        <v>40941</v>
      </c>
      <c r="B533" s="1">
        <v>533050</v>
      </c>
      <c r="C533" s="3">
        <v>0</v>
      </c>
      <c r="D533" s="2" t="str">
        <f t="shared" si="79"/>
        <v>2012-5</v>
      </c>
      <c r="E533" s="2" t="str">
        <f t="shared" si="80"/>
        <v/>
      </c>
      <c r="F533" s="2" t="str">
        <f t="shared" si="81"/>
        <v>2012-2</v>
      </c>
      <c r="G533" s="2" t="str">
        <f t="shared" si="82"/>
        <v/>
      </c>
      <c r="H533" s="4">
        <f t="shared" si="83"/>
        <v>0</v>
      </c>
      <c r="I533" s="1">
        <f t="shared" si="84"/>
        <v>533050</v>
      </c>
      <c r="K533" s="4" t="str">
        <f t="shared" si="86"/>
        <v/>
      </c>
      <c r="L533" s="1">
        <f t="shared" si="85"/>
        <v>533050</v>
      </c>
      <c r="M533" s="4" t="str">
        <f t="shared" si="78"/>
        <v/>
      </c>
    </row>
    <row r="534" spans="1:13">
      <c r="A534" s="2">
        <v>40942</v>
      </c>
      <c r="B534" s="1">
        <v>531530</v>
      </c>
      <c r="C534" s="3">
        <v>0.28999999999999998</v>
      </c>
      <c r="D534" s="2" t="str">
        <f t="shared" si="79"/>
        <v>2012-5</v>
      </c>
      <c r="E534" s="2" t="str">
        <f t="shared" si="80"/>
        <v/>
      </c>
      <c r="F534" s="2" t="str">
        <f t="shared" si="81"/>
        <v>2012-2</v>
      </c>
      <c r="G534" s="2" t="str">
        <f t="shared" si="82"/>
        <v/>
      </c>
      <c r="H534" s="4">
        <f t="shared" si="83"/>
        <v>-2.8515148672732388E-3</v>
      </c>
      <c r="I534" s="1">
        <f t="shared" si="84"/>
        <v>533050</v>
      </c>
      <c r="K534" s="4" t="str">
        <f t="shared" si="86"/>
        <v/>
      </c>
      <c r="L534" s="1">
        <f t="shared" si="85"/>
        <v>533050</v>
      </c>
      <c r="M534" s="4" t="str">
        <f t="shared" si="78"/>
        <v/>
      </c>
    </row>
    <row r="535" spans="1:13">
      <c r="A535" s="2">
        <v>40945</v>
      </c>
      <c r="B535" s="1">
        <v>531530</v>
      </c>
      <c r="C535" s="3">
        <v>0.28999999999999998</v>
      </c>
      <c r="D535" s="2" t="str">
        <f t="shared" si="79"/>
        <v>2012-6</v>
      </c>
      <c r="E535" s="2" t="str">
        <f t="shared" si="80"/>
        <v>2012-6</v>
      </c>
      <c r="F535" s="2" t="str">
        <f t="shared" si="81"/>
        <v>2012-2</v>
      </c>
      <c r="G535" s="2" t="str">
        <f t="shared" si="82"/>
        <v/>
      </c>
      <c r="H535" s="4">
        <f t="shared" si="83"/>
        <v>0</v>
      </c>
      <c r="I535" s="1">
        <f t="shared" si="84"/>
        <v>531530</v>
      </c>
      <c r="K535" s="4">
        <f t="shared" si="86"/>
        <v>-2.8515148672732388E-3</v>
      </c>
      <c r="L535" s="1">
        <f t="shared" si="85"/>
        <v>533050</v>
      </c>
      <c r="M535" s="4" t="str">
        <f t="shared" si="78"/>
        <v/>
      </c>
    </row>
    <row r="536" spans="1:13">
      <c r="A536" s="2">
        <v>40946</v>
      </c>
      <c r="B536" s="1">
        <v>531530</v>
      </c>
      <c r="C536" s="3">
        <v>0.28999999999999998</v>
      </c>
      <c r="D536" s="2" t="str">
        <f t="shared" si="79"/>
        <v>2012-6</v>
      </c>
      <c r="E536" s="2" t="str">
        <f t="shared" si="80"/>
        <v/>
      </c>
      <c r="F536" s="2" t="str">
        <f t="shared" si="81"/>
        <v>2012-2</v>
      </c>
      <c r="G536" s="2" t="str">
        <f t="shared" si="82"/>
        <v/>
      </c>
      <c r="H536" s="4">
        <f t="shared" si="83"/>
        <v>0</v>
      </c>
      <c r="I536" s="1">
        <f t="shared" si="84"/>
        <v>531530</v>
      </c>
      <c r="K536" s="4" t="str">
        <f t="shared" si="86"/>
        <v/>
      </c>
      <c r="L536" s="1">
        <f t="shared" si="85"/>
        <v>533050</v>
      </c>
      <c r="M536" s="4" t="str">
        <f t="shared" si="78"/>
        <v/>
      </c>
    </row>
    <row r="537" spans="1:13">
      <c r="A537" s="2">
        <v>40947</v>
      </c>
      <c r="B537" s="1">
        <v>531530</v>
      </c>
      <c r="C537" s="3">
        <v>0.28999999999999998</v>
      </c>
      <c r="D537" s="2" t="str">
        <f t="shared" si="79"/>
        <v>2012-6</v>
      </c>
      <c r="E537" s="2" t="str">
        <f t="shared" si="80"/>
        <v/>
      </c>
      <c r="F537" s="2" t="str">
        <f t="shared" si="81"/>
        <v>2012-2</v>
      </c>
      <c r="G537" s="2" t="str">
        <f t="shared" si="82"/>
        <v/>
      </c>
      <c r="H537" s="4">
        <f t="shared" si="83"/>
        <v>0</v>
      </c>
      <c r="I537" s="1">
        <f t="shared" si="84"/>
        <v>531530</v>
      </c>
      <c r="K537" s="4" t="str">
        <f t="shared" si="86"/>
        <v/>
      </c>
      <c r="L537" s="1">
        <f t="shared" si="85"/>
        <v>533050</v>
      </c>
      <c r="M537" s="4" t="str">
        <f t="shared" si="78"/>
        <v/>
      </c>
    </row>
    <row r="538" spans="1:13">
      <c r="A538" s="2">
        <v>40948</v>
      </c>
      <c r="B538" s="1">
        <v>531530</v>
      </c>
      <c r="C538" s="3">
        <v>0.28999999999999998</v>
      </c>
      <c r="D538" s="2" t="str">
        <f t="shared" si="79"/>
        <v>2012-6</v>
      </c>
      <c r="E538" s="2" t="str">
        <f t="shared" si="80"/>
        <v/>
      </c>
      <c r="F538" s="2" t="str">
        <f t="shared" si="81"/>
        <v>2012-2</v>
      </c>
      <c r="G538" s="2" t="str">
        <f t="shared" si="82"/>
        <v/>
      </c>
      <c r="H538" s="4">
        <f t="shared" si="83"/>
        <v>0</v>
      </c>
      <c r="I538" s="1">
        <f t="shared" si="84"/>
        <v>531530</v>
      </c>
      <c r="K538" s="4" t="str">
        <f t="shared" si="86"/>
        <v/>
      </c>
      <c r="L538" s="1">
        <f t="shared" si="85"/>
        <v>533050</v>
      </c>
      <c r="M538" s="4" t="str">
        <f t="shared" si="78"/>
        <v/>
      </c>
    </row>
    <row r="539" spans="1:13">
      <c r="A539" s="2">
        <v>40949</v>
      </c>
      <c r="B539" s="1">
        <v>531530</v>
      </c>
      <c r="C539" s="3">
        <v>0.28999999999999998</v>
      </c>
      <c r="D539" s="2" t="str">
        <f t="shared" si="79"/>
        <v>2012-6</v>
      </c>
      <c r="E539" s="2" t="str">
        <f t="shared" si="80"/>
        <v/>
      </c>
      <c r="F539" s="2" t="str">
        <f t="shared" si="81"/>
        <v>2012-2</v>
      </c>
      <c r="G539" s="2" t="str">
        <f t="shared" si="82"/>
        <v/>
      </c>
      <c r="H539" s="4">
        <f t="shared" si="83"/>
        <v>0</v>
      </c>
      <c r="I539" s="1">
        <f t="shared" si="84"/>
        <v>531530</v>
      </c>
      <c r="K539" s="4" t="str">
        <f t="shared" si="86"/>
        <v/>
      </c>
      <c r="L539" s="1">
        <f t="shared" si="85"/>
        <v>533050</v>
      </c>
      <c r="M539" s="4" t="str">
        <f t="shared" ref="M539:M602" si="87">IF(G539&lt;&gt;"",(L539-L538)/L538,"")</f>
        <v/>
      </c>
    </row>
    <row r="540" spans="1:13">
      <c r="A540" s="2">
        <v>40952</v>
      </c>
      <c r="B540" s="1">
        <v>579830</v>
      </c>
      <c r="C540" s="3">
        <v>0</v>
      </c>
      <c r="D540" s="2" t="str">
        <f t="shared" si="79"/>
        <v>2012-7</v>
      </c>
      <c r="E540" s="2" t="str">
        <f t="shared" si="80"/>
        <v>2012-7</v>
      </c>
      <c r="F540" s="2" t="str">
        <f t="shared" si="81"/>
        <v>2012-2</v>
      </c>
      <c r="G540" s="2" t="str">
        <f t="shared" si="82"/>
        <v/>
      </c>
      <c r="H540" s="4">
        <f t="shared" si="83"/>
        <v>9.0869753353526608E-2</v>
      </c>
      <c r="I540" s="1">
        <f t="shared" si="84"/>
        <v>579830</v>
      </c>
      <c r="K540" s="4">
        <f t="shared" si="86"/>
        <v>9.0869753353526608E-2</v>
      </c>
      <c r="L540" s="1">
        <f t="shared" si="85"/>
        <v>533050</v>
      </c>
      <c r="M540" s="4" t="str">
        <f t="shared" si="87"/>
        <v/>
      </c>
    </row>
    <row r="541" spans="1:13">
      <c r="A541" s="2">
        <v>40953</v>
      </c>
      <c r="B541" s="1">
        <v>579830</v>
      </c>
      <c r="C541" s="3">
        <v>0</v>
      </c>
      <c r="D541" s="2" t="str">
        <f t="shared" si="79"/>
        <v>2012-7</v>
      </c>
      <c r="E541" s="2" t="str">
        <f t="shared" si="80"/>
        <v/>
      </c>
      <c r="F541" s="2" t="str">
        <f t="shared" si="81"/>
        <v>2012-2</v>
      </c>
      <c r="G541" s="2" t="str">
        <f t="shared" si="82"/>
        <v/>
      </c>
      <c r="H541" s="4">
        <f t="shared" si="83"/>
        <v>0</v>
      </c>
      <c r="I541" s="1">
        <f t="shared" si="84"/>
        <v>579830</v>
      </c>
      <c r="K541" s="4" t="str">
        <f t="shared" si="86"/>
        <v/>
      </c>
      <c r="L541" s="1">
        <f t="shared" si="85"/>
        <v>533050</v>
      </c>
      <c r="M541" s="4" t="str">
        <f t="shared" si="87"/>
        <v/>
      </c>
    </row>
    <row r="542" spans="1:13">
      <c r="A542" s="2">
        <v>40954</v>
      </c>
      <c r="B542" s="1">
        <v>626690</v>
      </c>
      <c r="C542" s="3">
        <v>0</v>
      </c>
      <c r="D542" s="2" t="str">
        <f t="shared" si="79"/>
        <v>2012-7</v>
      </c>
      <c r="E542" s="2" t="str">
        <f t="shared" si="80"/>
        <v/>
      </c>
      <c r="F542" s="2" t="str">
        <f t="shared" si="81"/>
        <v>2012-2</v>
      </c>
      <c r="G542" s="2" t="str">
        <f t="shared" si="82"/>
        <v/>
      </c>
      <c r="H542" s="4">
        <f t="shared" si="83"/>
        <v>8.0816791128434193E-2</v>
      </c>
      <c r="I542" s="1">
        <f t="shared" si="84"/>
        <v>579830</v>
      </c>
      <c r="K542" s="4" t="str">
        <f t="shared" si="86"/>
        <v/>
      </c>
      <c r="L542" s="1">
        <f t="shared" si="85"/>
        <v>533050</v>
      </c>
      <c r="M542" s="4" t="str">
        <f t="shared" si="87"/>
        <v/>
      </c>
    </row>
    <row r="543" spans="1:13">
      <c r="A543" s="2">
        <v>40955</v>
      </c>
      <c r="B543" s="1">
        <v>626690</v>
      </c>
      <c r="C543" s="3">
        <v>0</v>
      </c>
      <c r="D543" s="2" t="str">
        <f t="shared" si="79"/>
        <v>2012-7</v>
      </c>
      <c r="E543" s="2" t="str">
        <f t="shared" si="80"/>
        <v/>
      </c>
      <c r="F543" s="2" t="str">
        <f t="shared" si="81"/>
        <v>2012-2</v>
      </c>
      <c r="G543" s="2" t="str">
        <f t="shared" si="82"/>
        <v/>
      </c>
      <c r="H543" s="4">
        <f t="shared" si="83"/>
        <v>0</v>
      </c>
      <c r="I543" s="1">
        <f t="shared" si="84"/>
        <v>579830</v>
      </c>
      <c r="K543" s="4" t="str">
        <f t="shared" si="86"/>
        <v/>
      </c>
      <c r="L543" s="1">
        <f t="shared" si="85"/>
        <v>533050</v>
      </c>
      <c r="M543" s="4" t="str">
        <f t="shared" si="87"/>
        <v/>
      </c>
    </row>
    <row r="544" spans="1:13">
      <c r="A544" s="2">
        <v>40956</v>
      </c>
      <c r="B544" s="1">
        <v>626690</v>
      </c>
      <c r="C544" s="3">
        <v>0</v>
      </c>
      <c r="D544" s="2" t="str">
        <f t="shared" si="79"/>
        <v>2012-7</v>
      </c>
      <c r="E544" s="2" t="str">
        <f t="shared" si="80"/>
        <v/>
      </c>
      <c r="F544" s="2" t="str">
        <f t="shared" si="81"/>
        <v>2012-2</v>
      </c>
      <c r="G544" s="2" t="str">
        <f t="shared" si="82"/>
        <v/>
      </c>
      <c r="H544" s="4">
        <f t="shared" si="83"/>
        <v>0</v>
      </c>
      <c r="I544" s="1">
        <f t="shared" si="84"/>
        <v>579830</v>
      </c>
      <c r="K544" s="4" t="str">
        <f t="shared" si="86"/>
        <v/>
      </c>
      <c r="L544" s="1">
        <f t="shared" si="85"/>
        <v>533050</v>
      </c>
      <c r="M544" s="4" t="str">
        <f t="shared" si="87"/>
        <v/>
      </c>
    </row>
    <row r="545" spans="1:13">
      <c r="A545" s="2">
        <v>40960</v>
      </c>
      <c r="B545" s="1">
        <v>626690</v>
      </c>
      <c r="C545" s="3">
        <v>0</v>
      </c>
      <c r="D545" s="2" t="str">
        <f t="shared" si="79"/>
        <v>2012-8</v>
      </c>
      <c r="E545" s="2" t="str">
        <f t="shared" si="80"/>
        <v>2012-8</v>
      </c>
      <c r="F545" s="2" t="str">
        <f t="shared" si="81"/>
        <v>2012-2</v>
      </c>
      <c r="G545" s="2" t="str">
        <f t="shared" si="82"/>
        <v/>
      </c>
      <c r="H545" s="4">
        <f t="shared" si="83"/>
        <v>0</v>
      </c>
      <c r="I545" s="1">
        <f t="shared" si="84"/>
        <v>626690</v>
      </c>
      <c r="K545" s="4">
        <f t="shared" si="86"/>
        <v>8.0816791128434193E-2</v>
      </c>
      <c r="L545" s="1">
        <f t="shared" si="85"/>
        <v>533050</v>
      </c>
      <c r="M545" s="4" t="str">
        <f t="shared" si="87"/>
        <v/>
      </c>
    </row>
    <row r="546" spans="1:13">
      <c r="A546" s="2">
        <v>40961</v>
      </c>
      <c r="B546" s="1">
        <v>626690</v>
      </c>
      <c r="C546" s="3">
        <v>0</v>
      </c>
      <c r="D546" s="2" t="str">
        <f t="shared" si="79"/>
        <v>2012-8</v>
      </c>
      <c r="E546" s="2" t="str">
        <f t="shared" si="80"/>
        <v/>
      </c>
      <c r="F546" s="2" t="str">
        <f t="shared" si="81"/>
        <v>2012-2</v>
      </c>
      <c r="G546" s="2" t="str">
        <f t="shared" si="82"/>
        <v/>
      </c>
      <c r="H546" s="4">
        <f t="shared" si="83"/>
        <v>0</v>
      </c>
      <c r="I546" s="1">
        <f t="shared" si="84"/>
        <v>626690</v>
      </c>
      <c r="K546" s="4" t="str">
        <f t="shared" si="86"/>
        <v/>
      </c>
      <c r="L546" s="1">
        <f t="shared" si="85"/>
        <v>533050</v>
      </c>
      <c r="M546" s="4" t="str">
        <f t="shared" si="87"/>
        <v/>
      </c>
    </row>
    <row r="547" spans="1:13">
      <c r="A547" s="2">
        <v>40962</v>
      </c>
      <c r="B547" s="1">
        <v>618830</v>
      </c>
      <c r="C547" s="3">
        <v>1.27</v>
      </c>
      <c r="D547" s="2" t="str">
        <f t="shared" si="79"/>
        <v>2012-8</v>
      </c>
      <c r="E547" s="2" t="str">
        <f t="shared" si="80"/>
        <v/>
      </c>
      <c r="F547" s="2" t="str">
        <f t="shared" si="81"/>
        <v>2012-2</v>
      </c>
      <c r="G547" s="2" t="str">
        <f t="shared" si="82"/>
        <v/>
      </c>
      <c r="H547" s="4">
        <f t="shared" si="83"/>
        <v>-1.2542086198918126E-2</v>
      </c>
      <c r="I547" s="1">
        <f t="shared" si="84"/>
        <v>626690</v>
      </c>
      <c r="K547" s="4" t="str">
        <f t="shared" si="86"/>
        <v/>
      </c>
      <c r="L547" s="1">
        <f t="shared" si="85"/>
        <v>533050</v>
      </c>
      <c r="M547" s="4" t="str">
        <f t="shared" si="87"/>
        <v/>
      </c>
    </row>
    <row r="548" spans="1:13">
      <c r="A548" s="2">
        <v>40963</v>
      </c>
      <c r="B548" s="1">
        <v>618830</v>
      </c>
      <c r="C548" s="3">
        <v>1.27</v>
      </c>
      <c r="D548" s="2" t="str">
        <f t="shared" si="79"/>
        <v>2012-8</v>
      </c>
      <c r="E548" s="2" t="str">
        <f t="shared" si="80"/>
        <v/>
      </c>
      <c r="F548" s="2" t="str">
        <f t="shared" si="81"/>
        <v>2012-2</v>
      </c>
      <c r="G548" s="2" t="str">
        <f t="shared" si="82"/>
        <v/>
      </c>
      <c r="H548" s="4">
        <f t="shared" si="83"/>
        <v>0</v>
      </c>
      <c r="I548" s="1">
        <f t="shared" si="84"/>
        <v>626690</v>
      </c>
      <c r="K548" s="4" t="str">
        <f t="shared" si="86"/>
        <v/>
      </c>
      <c r="L548" s="1">
        <f t="shared" si="85"/>
        <v>533050</v>
      </c>
      <c r="M548" s="4" t="str">
        <f t="shared" si="87"/>
        <v/>
      </c>
    </row>
    <row r="549" spans="1:13">
      <c r="A549" s="2">
        <v>40966</v>
      </c>
      <c r="B549" s="1">
        <v>618830</v>
      </c>
      <c r="C549" s="3">
        <v>1.27</v>
      </c>
      <c r="D549" s="2" t="str">
        <f t="shared" si="79"/>
        <v>2012-9</v>
      </c>
      <c r="E549" s="2" t="str">
        <f t="shared" si="80"/>
        <v>2012-9</v>
      </c>
      <c r="F549" s="2" t="str">
        <f t="shared" si="81"/>
        <v>2012-2</v>
      </c>
      <c r="G549" s="2" t="str">
        <f t="shared" si="82"/>
        <v/>
      </c>
      <c r="H549" s="4">
        <f t="shared" si="83"/>
        <v>0</v>
      </c>
      <c r="I549" s="1">
        <f t="shared" si="84"/>
        <v>618830</v>
      </c>
      <c r="K549" s="4">
        <f t="shared" si="86"/>
        <v>-1.2542086198918126E-2</v>
      </c>
      <c r="L549" s="1">
        <f t="shared" si="85"/>
        <v>533050</v>
      </c>
      <c r="M549" s="4" t="str">
        <f t="shared" si="87"/>
        <v/>
      </c>
    </row>
    <row r="550" spans="1:13">
      <c r="A550" s="2">
        <v>40967</v>
      </c>
      <c r="B550" s="1">
        <v>618830</v>
      </c>
      <c r="C550" s="3">
        <v>1.27</v>
      </c>
      <c r="D550" s="2" t="str">
        <f t="shared" si="79"/>
        <v>2012-9</v>
      </c>
      <c r="E550" s="2" t="str">
        <f t="shared" si="80"/>
        <v/>
      </c>
      <c r="F550" s="2" t="str">
        <f t="shared" si="81"/>
        <v>2012-2</v>
      </c>
      <c r="G550" s="2" t="str">
        <f t="shared" si="82"/>
        <v/>
      </c>
      <c r="H550" s="4">
        <f t="shared" si="83"/>
        <v>0</v>
      </c>
      <c r="I550" s="1">
        <f t="shared" si="84"/>
        <v>618830</v>
      </c>
      <c r="K550" s="4" t="str">
        <f t="shared" si="86"/>
        <v/>
      </c>
      <c r="L550" s="1">
        <f t="shared" si="85"/>
        <v>533050</v>
      </c>
      <c r="M550" s="4" t="str">
        <f t="shared" si="87"/>
        <v/>
      </c>
    </row>
    <row r="551" spans="1:13">
      <c r="A551" s="2">
        <v>40968</v>
      </c>
      <c r="B551" s="1">
        <v>618830</v>
      </c>
      <c r="C551" s="3">
        <v>1.27</v>
      </c>
      <c r="D551" s="2" t="str">
        <f t="shared" si="79"/>
        <v>2012-9</v>
      </c>
      <c r="E551" s="2" t="str">
        <f t="shared" si="80"/>
        <v/>
      </c>
      <c r="F551" s="2" t="str">
        <f t="shared" si="81"/>
        <v>2012-2</v>
      </c>
      <c r="G551" s="2" t="str">
        <f t="shared" si="82"/>
        <v/>
      </c>
      <c r="H551" s="4">
        <f t="shared" si="83"/>
        <v>0</v>
      </c>
      <c r="I551" s="1">
        <f t="shared" si="84"/>
        <v>618830</v>
      </c>
      <c r="K551" s="4" t="str">
        <f t="shared" si="86"/>
        <v/>
      </c>
      <c r="L551" s="1">
        <f t="shared" si="85"/>
        <v>533050</v>
      </c>
      <c r="M551" s="4" t="str">
        <f t="shared" si="87"/>
        <v/>
      </c>
    </row>
    <row r="552" spans="1:13">
      <c r="A552" s="2">
        <v>40969</v>
      </c>
      <c r="B552" s="1">
        <v>618830</v>
      </c>
      <c r="C552" s="3">
        <v>1.27</v>
      </c>
      <c r="D552" s="2" t="str">
        <f t="shared" si="79"/>
        <v>2012-9</v>
      </c>
      <c r="E552" s="2" t="str">
        <f t="shared" si="80"/>
        <v/>
      </c>
      <c r="F552" s="2" t="str">
        <f t="shared" si="81"/>
        <v>2012-3</v>
      </c>
      <c r="G552" s="2" t="str">
        <f t="shared" si="82"/>
        <v>2012-3</v>
      </c>
      <c r="H552" s="4">
        <f t="shared" si="83"/>
        <v>0</v>
      </c>
      <c r="I552" s="1">
        <f t="shared" si="84"/>
        <v>618830</v>
      </c>
      <c r="K552" s="4" t="str">
        <f t="shared" si="86"/>
        <v/>
      </c>
      <c r="L552" s="1">
        <f t="shared" si="85"/>
        <v>618830</v>
      </c>
      <c r="M552" s="4">
        <f t="shared" si="87"/>
        <v>0.1609229903386174</v>
      </c>
    </row>
    <row r="553" spans="1:13">
      <c r="A553" s="2">
        <v>40970</v>
      </c>
      <c r="B553" s="1">
        <v>613880</v>
      </c>
      <c r="C553" s="3">
        <v>2.09</v>
      </c>
      <c r="D553" s="2" t="str">
        <f t="shared" si="79"/>
        <v>2012-9</v>
      </c>
      <c r="E553" s="2" t="str">
        <f t="shared" si="80"/>
        <v/>
      </c>
      <c r="F553" s="2" t="str">
        <f t="shared" si="81"/>
        <v>2012-3</v>
      </c>
      <c r="G553" s="2" t="str">
        <f t="shared" si="82"/>
        <v/>
      </c>
      <c r="H553" s="4">
        <f t="shared" si="83"/>
        <v>-7.9989657902816598E-3</v>
      </c>
      <c r="I553" s="1">
        <f t="shared" si="84"/>
        <v>618830</v>
      </c>
      <c r="K553" s="4" t="str">
        <f t="shared" si="86"/>
        <v/>
      </c>
      <c r="L553" s="1">
        <f t="shared" si="85"/>
        <v>618830</v>
      </c>
      <c r="M553" s="4" t="str">
        <f t="shared" si="87"/>
        <v/>
      </c>
    </row>
    <row r="554" spans="1:13">
      <c r="A554" s="2">
        <v>40973</v>
      </c>
      <c r="B554" s="1">
        <v>613880</v>
      </c>
      <c r="C554" s="3">
        <v>2.09</v>
      </c>
      <c r="D554" s="2" t="str">
        <f t="shared" si="79"/>
        <v>2012-10</v>
      </c>
      <c r="E554" s="2" t="str">
        <f t="shared" si="80"/>
        <v>2012-10</v>
      </c>
      <c r="F554" s="2" t="str">
        <f t="shared" si="81"/>
        <v>2012-3</v>
      </c>
      <c r="G554" s="2" t="str">
        <f t="shared" si="82"/>
        <v/>
      </c>
      <c r="H554" s="4">
        <f t="shared" si="83"/>
        <v>0</v>
      </c>
      <c r="I554" s="1">
        <f t="shared" si="84"/>
        <v>613880</v>
      </c>
      <c r="K554" s="4">
        <f t="shared" si="86"/>
        <v>-7.9989657902816598E-3</v>
      </c>
      <c r="L554" s="1">
        <f t="shared" si="85"/>
        <v>618830</v>
      </c>
      <c r="M554" s="4" t="str">
        <f t="shared" si="87"/>
        <v/>
      </c>
    </row>
    <row r="555" spans="1:13">
      <c r="A555" s="2">
        <v>40974</v>
      </c>
      <c r="B555" s="1">
        <v>613880</v>
      </c>
      <c r="C555" s="3">
        <v>2.09</v>
      </c>
      <c r="D555" s="2" t="str">
        <f t="shared" si="79"/>
        <v>2012-10</v>
      </c>
      <c r="E555" s="2" t="str">
        <f t="shared" si="80"/>
        <v/>
      </c>
      <c r="F555" s="2" t="str">
        <f t="shared" si="81"/>
        <v>2012-3</v>
      </c>
      <c r="G555" s="2" t="str">
        <f t="shared" si="82"/>
        <v/>
      </c>
      <c r="H555" s="4">
        <f t="shared" si="83"/>
        <v>0</v>
      </c>
      <c r="I555" s="1">
        <f t="shared" si="84"/>
        <v>613880</v>
      </c>
      <c r="K555" s="4" t="str">
        <f t="shared" si="86"/>
        <v/>
      </c>
      <c r="L555" s="1">
        <f t="shared" si="85"/>
        <v>618830</v>
      </c>
      <c r="M555" s="4" t="str">
        <f t="shared" si="87"/>
        <v/>
      </c>
    </row>
    <row r="556" spans="1:13">
      <c r="A556" s="2">
        <v>40975</v>
      </c>
      <c r="B556" s="1">
        <v>613680</v>
      </c>
      <c r="C556" s="3">
        <v>2.12</v>
      </c>
      <c r="D556" s="2" t="str">
        <f t="shared" si="79"/>
        <v>2012-10</v>
      </c>
      <c r="E556" s="2" t="str">
        <f t="shared" si="80"/>
        <v/>
      </c>
      <c r="F556" s="2" t="str">
        <f t="shared" si="81"/>
        <v>2012-3</v>
      </c>
      <c r="G556" s="2" t="str">
        <f t="shared" si="82"/>
        <v/>
      </c>
      <c r="H556" s="4">
        <f t="shared" si="83"/>
        <v>-3.2579657262005602E-4</v>
      </c>
      <c r="I556" s="1">
        <f t="shared" si="84"/>
        <v>613880</v>
      </c>
      <c r="K556" s="4" t="str">
        <f t="shared" si="86"/>
        <v/>
      </c>
      <c r="L556" s="1">
        <f t="shared" si="85"/>
        <v>618830</v>
      </c>
      <c r="M556" s="4" t="str">
        <f t="shared" si="87"/>
        <v/>
      </c>
    </row>
    <row r="557" spans="1:13">
      <c r="A557" s="2">
        <v>40976</v>
      </c>
      <c r="B557" s="1">
        <v>663540</v>
      </c>
      <c r="C557" s="3">
        <v>0</v>
      </c>
      <c r="D557" s="2" t="str">
        <f t="shared" si="79"/>
        <v>2012-10</v>
      </c>
      <c r="E557" s="2" t="str">
        <f t="shared" si="80"/>
        <v/>
      </c>
      <c r="F557" s="2" t="str">
        <f t="shared" si="81"/>
        <v>2012-3</v>
      </c>
      <c r="G557" s="2" t="str">
        <f t="shared" si="82"/>
        <v/>
      </c>
      <c r="H557" s="4">
        <f t="shared" si="83"/>
        <v>8.1247555729370355E-2</v>
      </c>
      <c r="I557" s="1">
        <f t="shared" si="84"/>
        <v>613880</v>
      </c>
      <c r="K557" s="4" t="str">
        <f t="shared" si="86"/>
        <v/>
      </c>
      <c r="L557" s="1">
        <f t="shared" si="85"/>
        <v>618830</v>
      </c>
      <c r="M557" s="4" t="str">
        <f t="shared" si="87"/>
        <v/>
      </c>
    </row>
    <row r="558" spans="1:13">
      <c r="A558" s="2">
        <v>40977</v>
      </c>
      <c r="B558" s="1">
        <v>658340</v>
      </c>
      <c r="C558" s="3">
        <v>0.79</v>
      </c>
      <c r="D558" s="2" t="str">
        <f t="shared" si="79"/>
        <v>2012-10</v>
      </c>
      <c r="E558" s="2" t="str">
        <f t="shared" si="80"/>
        <v/>
      </c>
      <c r="F558" s="2" t="str">
        <f t="shared" si="81"/>
        <v>2012-3</v>
      </c>
      <c r="G558" s="2" t="str">
        <f t="shared" si="82"/>
        <v/>
      </c>
      <c r="H558" s="4">
        <f t="shared" si="83"/>
        <v>-7.8367543780329743E-3</v>
      </c>
      <c r="I558" s="1">
        <f t="shared" si="84"/>
        <v>613880</v>
      </c>
      <c r="K558" s="4" t="str">
        <f t="shared" si="86"/>
        <v/>
      </c>
      <c r="L558" s="1">
        <f t="shared" si="85"/>
        <v>618830</v>
      </c>
      <c r="M558" s="4" t="str">
        <f t="shared" si="87"/>
        <v/>
      </c>
    </row>
    <row r="559" spans="1:13">
      <c r="A559" s="2">
        <v>40980</v>
      </c>
      <c r="B559" s="1">
        <v>658340</v>
      </c>
      <c r="C559" s="3">
        <v>0.79</v>
      </c>
      <c r="D559" s="2" t="str">
        <f t="shared" si="79"/>
        <v>2012-11</v>
      </c>
      <c r="E559" s="2" t="str">
        <f t="shared" si="80"/>
        <v>2012-11</v>
      </c>
      <c r="F559" s="2" t="str">
        <f t="shared" si="81"/>
        <v>2012-3</v>
      </c>
      <c r="G559" s="2" t="str">
        <f t="shared" si="82"/>
        <v/>
      </c>
      <c r="H559" s="4">
        <f t="shared" si="83"/>
        <v>0</v>
      </c>
      <c r="I559" s="1">
        <f t="shared" si="84"/>
        <v>658340</v>
      </c>
      <c r="K559" s="4">
        <f t="shared" si="86"/>
        <v>7.2424578093438455E-2</v>
      </c>
      <c r="L559" s="1">
        <f t="shared" si="85"/>
        <v>618830</v>
      </c>
      <c r="M559" s="4" t="str">
        <f t="shared" si="87"/>
        <v/>
      </c>
    </row>
    <row r="560" spans="1:13">
      <c r="A560" s="2">
        <v>40981</v>
      </c>
      <c r="B560" s="1">
        <v>658340</v>
      </c>
      <c r="C560" s="3">
        <v>0.79</v>
      </c>
      <c r="D560" s="2" t="str">
        <f t="shared" si="79"/>
        <v>2012-11</v>
      </c>
      <c r="E560" s="2" t="str">
        <f t="shared" si="80"/>
        <v/>
      </c>
      <c r="F560" s="2" t="str">
        <f t="shared" si="81"/>
        <v>2012-3</v>
      </c>
      <c r="G560" s="2" t="str">
        <f t="shared" si="82"/>
        <v/>
      </c>
      <c r="H560" s="4">
        <f t="shared" si="83"/>
        <v>0</v>
      </c>
      <c r="I560" s="1">
        <f t="shared" si="84"/>
        <v>658340</v>
      </c>
      <c r="K560" s="4" t="str">
        <f t="shared" si="86"/>
        <v/>
      </c>
      <c r="L560" s="1">
        <f t="shared" si="85"/>
        <v>618830</v>
      </c>
      <c r="M560" s="4" t="str">
        <f t="shared" si="87"/>
        <v/>
      </c>
    </row>
    <row r="561" spans="1:13">
      <c r="A561" s="2">
        <v>40982</v>
      </c>
      <c r="B561" s="1">
        <v>645340</v>
      </c>
      <c r="C561" s="3">
        <v>2.82</v>
      </c>
      <c r="D561" s="2" t="str">
        <f t="shared" si="79"/>
        <v>2012-11</v>
      </c>
      <c r="E561" s="2" t="str">
        <f t="shared" si="80"/>
        <v/>
      </c>
      <c r="F561" s="2" t="str">
        <f t="shared" si="81"/>
        <v>2012-3</v>
      </c>
      <c r="G561" s="2" t="str">
        <f t="shared" si="82"/>
        <v/>
      </c>
      <c r="H561" s="4">
        <f t="shared" si="83"/>
        <v>-1.9746635477109094E-2</v>
      </c>
      <c r="I561" s="1">
        <f t="shared" si="84"/>
        <v>658340</v>
      </c>
      <c r="K561" s="4" t="str">
        <f t="shared" si="86"/>
        <v/>
      </c>
      <c r="L561" s="1">
        <f t="shared" si="85"/>
        <v>618830</v>
      </c>
      <c r="M561" s="4" t="str">
        <f t="shared" si="87"/>
        <v/>
      </c>
    </row>
    <row r="562" spans="1:13">
      <c r="A562" s="2">
        <v>40983</v>
      </c>
      <c r="B562" s="1">
        <v>632810</v>
      </c>
      <c r="C562" s="3">
        <v>4.8600000000000003</v>
      </c>
      <c r="D562" s="2" t="str">
        <f t="shared" si="79"/>
        <v>2012-11</v>
      </c>
      <c r="E562" s="2" t="str">
        <f t="shared" si="80"/>
        <v/>
      </c>
      <c r="F562" s="2" t="str">
        <f t="shared" si="81"/>
        <v>2012-3</v>
      </c>
      <c r="G562" s="2" t="str">
        <f t="shared" si="82"/>
        <v/>
      </c>
      <c r="H562" s="4">
        <f t="shared" si="83"/>
        <v>-1.9416121734279604E-2</v>
      </c>
      <c r="I562" s="1">
        <f t="shared" si="84"/>
        <v>658340</v>
      </c>
      <c r="K562" s="4" t="str">
        <f t="shared" si="86"/>
        <v/>
      </c>
      <c r="L562" s="1">
        <f t="shared" si="85"/>
        <v>618830</v>
      </c>
      <c r="M562" s="4" t="str">
        <f t="shared" si="87"/>
        <v/>
      </c>
    </row>
    <row r="563" spans="1:13">
      <c r="A563" s="2">
        <v>40984</v>
      </c>
      <c r="B563" s="1">
        <v>632810</v>
      </c>
      <c r="C563" s="3">
        <v>4.8600000000000003</v>
      </c>
      <c r="D563" s="2" t="str">
        <f t="shared" si="79"/>
        <v>2012-11</v>
      </c>
      <c r="E563" s="2" t="str">
        <f t="shared" si="80"/>
        <v/>
      </c>
      <c r="F563" s="2" t="str">
        <f t="shared" si="81"/>
        <v>2012-3</v>
      </c>
      <c r="G563" s="2" t="str">
        <f t="shared" si="82"/>
        <v/>
      </c>
      <c r="H563" s="4">
        <f t="shared" si="83"/>
        <v>0</v>
      </c>
      <c r="I563" s="1">
        <f t="shared" si="84"/>
        <v>658340</v>
      </c>
      <c r="K563" s="4" t="str">
        <f t="shared" si="86"/>
        <v/>
      </c>
      <c r="L563" s="1">
        <f t="shared" si="85"/>
        <v>618830</v>
      </c>
      <c r="M563" s="4" t="str">
        <f t="shared" si="87"/>
        <v/>
      </c>
    </row>
    <row r="564" spans="1:13">
      <c r="A564" s="2">
        <v>40987</v>
      </c>
      <c r="B564" s="1">
        <v>635110</v>
      </c>
      <c r="C564" s="3">
        <v>4.4800000000000004</v>
      </c>
      <c r="D564" s="2" t="str">
        <f t="shared" si="79"/>
        <v>2012-12</v>
      </c>
      <c r="E564" s="2" t="str">
        <f t="shared" si="80"/>
        <v>2012-12</v>
      </c>
      <c r="F564" s="2" t="str">
        <f t="shared" si="81"/>
        <v>2012-3</v>
      </c>
      <c r="G564" s="2" t="str">
        <f t="shared" si="82"/>
        <v/>
      </c>
      <c r="H564" s="4">
        <f t="shared" si="83"/>
        <v>3.6345822600780645E-3</v>
      </c>
      <c r="I564" s="1">
        <f t="shared" si="84"/>
        <v>635110</v>
      </c>
      <c r="K564" s="4">
        <f t="shared" si="86"/>
        <v>-3.528571862563417E-2</v>
      </c>
      <c r="L564" s="1">
        <f t="shared" si="85"/>
        <v>618830</v>
      </c>
      <c r="M564" s="4" t="str">
        <f t="shared" si="87"/>
        <v/>
      </c>
    </row>
    <row r="565" spans="1:13">
      <c r="A565" s="2">
        <v>40988</v>
      </c>
      <c r="B565" s="1">
        <v>635110</v>
      </c>
      <c r="C565" s="3">
        <v>4.4800000000000004</v>
      </c>
      <c r="D565" s="2" t="str">
        <f t="shared" si="79"/>
        <v>2012-12</v>
      </c>
      <c r="E565" s="2" t="str">
        <f t="shared" si="80"/>
        <v/>
      </c>
      <c r="F565" s="2" t="str">
        <f t="shared" si="81"/>
        <v>2012-3</v>
      </c>
      <c r="G565" s="2" t="str">
        <f t="shared" si="82"/>
        <v/>
      </c>
      <c r="H565" s="4">
        <f t="shared" si="83"/>
        <v>0</v>
      </c>
      <c r="I565" s="1">
        <f t="shared" si="84"/>
        <v>635110</v>
      </c>
      <c r="K565" s="4" t="str">
        <f t="shared" si="86"/>
        <v/>
      </c>
      <c r="L565" s="1">
        <f t="shared" si="85"/>
        <v>618830</v>
      </c>
      <c r="M565" s="4" t="str">
        <f t="shared" si="87"/>
        <v/>
      </c>
    </row>
    <row r="566" spans="1:13">
      <c r="A566" s="2">
        <v>40989</v>
      </c>
      <c r="B566" s="1">
        <v>635110</v>
      </c>
      <c r="C566" s="3">
        <v>4.4800000000000004</v>
      </c>
      <c r="D566" s="2" t="str">
        <f t="shared" si="79"/>
        <v>2012-12</v>
      </c>
      <c r="E566" s="2" t="str">
        <f t="shared" si="80"/>
        <v/>
      </c>
      <c r="F566" s="2" t="str">
        <f t="shared" si="81"/>
        <v>2012-3</v>
      </c>
      <c r="G566" s="2" t="str">
        <f t="shared" si="82"/>
        <v/>
      </c>
      <c r="H566" s="4">
        <f t="shared" si="83"/>
        <v>0</v>
      </c>
      <c r="I566" s="1">
        <f t="shared" si="84"/>
        <v>635110</v>
      </c>
      <c r="K566" s="4" t="str">
        <f t="shared" si="86"/>
        <v/>
      </c>
      <c r="L566" s="1">
        <f t="shared" si="85"/>
        <v>618830</v>
      </c>
      <c r="M566" s="4" t="str">
        <f t="shared" si="87"/>
        <v/>
      </c>
    </row>
    <row r="567" spans="1:13">
      <c r="A567" s="2">
        <v>40990</v>
      </c>
      <c r="B567" s="1">
        <v>635110</v>
      </c>
      <c r="C567" s="3">
        <v>4.4800000000000004</v>
      </c>
      <c r="D567" s="2" t="str">
        <f t="shared" si="79"/>
        <v>2012-12</v>
      </c>
      <c r="E567" s="2" t="str">
        <f t="shared" si="80"/>
        <v/>
      </c>
      <c r="F567" s="2" t="str">
        <f t="shared" si="81"/>
        <v>2012-3</v>
      </c>
      <c r="G567" s="2" t="str">
        <f t="shared" si="82"/>
        <v/>
      </c>
      <c r="H567" s="4">
        <f t="shared" si="83"/>
        <v>0</v>
      </c>
      <c r="I567" s="1">
        <f t="shared" si="84"/>
        <v>635110</v>
      </c>
      <c r="K567" s="4" t="str">
        <f t="shared" si="86"/>
        <v/>
      </c>
      <c r="L567" s="1">
        <f t="shared" si="85"/>
        <v>618830</v>
      </c>
      <c r="M567" s="4" t="str">
        <f t="shared" si="87"/>
        <v/>
      </c>
    </row>
    <row r="568" spans="1:13">
      <c r="A568" s="2">
        <v>40991</v>
      </c>
      <c r="B568" s="1">
        <v>635110</v>
      </c>
      <c r="C568" s="3">
        <v>4.4800000000000004</v>
      </c>
      <c r="D568" s="2" t="str">
        <f t="shared" si="79"/>
        <v>2012-12</v>
      </c>
      <c r="E568" s="2" t="str">
        <f t="shared" si="80"/>
        <v/>
      </c>
      <c r="F568" s="2" t="str">
        <f t="shared" si="81"/>
        <v>2012-3</v>
      </c>
      <c r="G568" s="2" t="str">
        <f t="shared" si="82"/>
        <v/>
      </c>
      <c r="H568" s="4">
        <f t="shared" si="83"/>
        <v>0</v>
      </c>
      <c r="I568" s="1">
        <f t="shared" si="84"/>
        <v>635110</v>
      </c>
      <c r="K568" s="4" t="str">
        <f t="shared" si="86"/>
        <v/>
      </c>
      <c r="L568" s="1">
        <f t="shared" si="85"/>
        <v>618830</v>
      </c>
      <c r="M568" s="4" t="str">
        <f t="shared" si="87"/>
        <v/>
      </c>
    </row>
    <row r="569" spans="1:13">
      <c r="A569" s="2">
        <v>40994</v>
      </c>
      <c r="B569" s="1">
        <v>635110</v>
      </c>
      <c r="C569" s="3">
        <v>4.4800000000000004</v>
      </c>
      <c r="D569" s="2" t="str">
        <f t="shared" si="79"/>
        <v>2012-13</v>
      </c>
      <c r="E569" s="2" t="str">
        <f t="shared" si="80"/>
        <v>2012-13</v>
      </c>
      <c r="F569" s="2" t="str">
        <f t="shared" si="81"/>
        <v>2012-3</v>
      </c>
      <c r="G569" s="2" t="str">
        <f t="shared" si="82"/>
        <v/>
      </c>
      <c r="H569" s="4">
        <f t="shared" si="83"/>
        <v>0</v>
      </c>
      <c r="I569" s="1">
        <f t="shared" si="84"/>
        <v>635110</v>
      </c>
      <c r="K569" s="4">
        <f t="shared" si="86"/>
        <v>0</v>
      </c>
      <c r="L569" s="1">
        <f t="shared" si="85"/>
        <v>618830</v>
      </c>
      <c r="M569" s="4" t="str">
        <f t="shared" si="87"/>
        <v/>
      </c>
    </row>
    <row r="570" spans="1:13">
      <c r="A570" s="2">
        <v>40995</v>
      </c>
      <c r="B570" s="1">
        <v>635110</v>
      </c>
      <c r="C570" s="3">
        <v>4.4800000000000004</v>
      </c>
      <c r="D570" s="2" t="str">
        <f t="shared" si="79"/>
        <v>2012-13</v>
      </c>
      <c r="E570" s="2" t="str">
        <f t="shared" si="80"/>
        <v/>
      </c>
      <c r="F570" s="2" t="str">
        <f t="shared" si="81"/>
        <v>2012-3</v>
      </c>
      <c r="G570" s="2" t="str">
        <f t="shared" si="82"/>
        <v/>
      </c>
      <c r="H570" s="4">
        <f t="shared" si="83"/>
        <v>0</v>
      </c>
      <c r="I570" s="1">
        <f t="shared" si="84"/>
        <v>635110</v>
      </c>
      <c r="K570" s="4" t="str">
        <f t="shared" si="86"/>
        <v/>
      </c>
      <c r="L570" s="1">
        <f t="shared" si="85"/>
        <v>618830</v>
      </c>
      <c r="M570" s="4" t="str">
        <f t="shared" si="87"/>
        <v/>
      </c>
    </row>
    <row r="571" spans="1:13">
      <c r="A571" s="2">
        <v>40996</v>
      </c>
      <c r="B571" s="1">
        <v>635110</v>
      </c>
      <c r="C571" s="3">
        <v>4.4800000000000004</v>
      </c>
      <c r="D571" s="2" t="str">
        <f t="shared" si="79"/>
        <v>2012-13</v>
      </c>
      <c r="E571" s="2" t="str">
        <f t="shared" si="80"/>
        <v/>
      </c>
      <c r="F571" s="2" t="str">
        <f t="shared" si="81"/>
        <v>2012-3</v>
      </c>
      <c r="G571" s="2" t="str">
        <f t="shared" si="82"/>
        <v/>
      </c>
      <c r="H571" s="4">
        <f t="shared" si="83"/>
        <v>0</v>
      </c>
      <c r="I571" s="1">
        <f t="shared" si="84"/>
        <v>635110</v>
      </c>
      <c r="K571" s="4" t="str">
        <f t="shared" si="86"/>
        <v/>
      </c>
      <c r="L571" s="1">
        <f t="shared" si="85"/>
        <v>618830</v>
      </c>
      <c r="M571" s="4" t="str">
        <f t="shared" si="87"/>
        <v/>
      </c>
    </row>
    <row r="572" spans="1:13">
      <c r="A572" s="2">
        <v>40997</v>
      </c>
      <c r="B572" s="1">
        <v>635110</v>
      </c>
      <c r="C572" s="3">
        <v>4.4800000000000004</v>
      </c>
      <c r="D572" s="2" t="str">
        <f t="shared" si="79"/>
        <v>2012-13</v>
      </c>
      <c r="E572" s="2" t="str">
        <f t="shared" si="80"/>
        <v/>
      </c>
      <c r="F572" s="2" t="str">
        <f t="shared" si="81"/>
        <v>2012-3</v>
      </c>
      <c r="G572" s="2" t="str">
        <f t="shared" si="82"/>
        <v/>
      </c>
      <c r="H572" s="4">
        <f t="shared" si="83"/>
        <v>0</v>
      </c>
      <c r="I572" s="1">
        <f t="shared" si="84"/>
        <v>635110</v>
      </c>
      <c r="K572" s="4" t="str">
        <f t="shared" si="86"/>
        <v/>
      </c>
      <c r="L572" s="1">
        <f t="shared" si="85"/>
        <v>618830</v>
      </c>
      <c r="M572" s="4" t="str">
        <f t="shared" si="87"/>
        <v/>
      </c>
    </row>
    <row r="573" spans="1:13">
      <c r="A573" s="2">
        <v>40998</v>
      </c>
      <c r="B573" s="1">
        <v>635110</v>
      </c>
      <c r="C573" s="3">
        <v>4.4800000000000004</v>
      </c>
      <c r="D573" s="2" t="str">
        <f t="shared" si="79"/>
        <v>2012-13</v>
      </c>
      <c r="E573" s="2" t="str">
        <f t="shared" si="80"/>
        <v/>
      </c>
      <c r="F573" s="2" t="str">
        <f t="shared" si="81"/>
        <v>2012-3</v>
      </c>
      <c r="G573" s="2" t="str">
        <f t="shared" si="82"/>
        <v/>
      </c>
      <c r="H573" s="4">
        <f t="shared" si="83"/>
        <v>0</v>
      </c>
      <c r="I573" s="1">
        <f t="shared" si="84"/>
        <v>635110</v>
      </c>
      <c r="K573" s="4" t="str">
        <f t="shared" si="86"/>
        <v/>
      </c>
      <c r="L573" s="1">
        <f t="shared" si="85"/>
        <v>618830</v>
      </c>
      <c r="M573" s="4" t="str">
        <f t="shared" si="87"/>
        <v/>
      </c>
    </row>
    <row r="574" spans="1:13">
      <c r="A574" s="2">
        <v>41001</v>
      </c>
      <c r="B574" s="1">
        <v>635110</v>
      </c>
      <c r="C574" s="3">
        <v>4.4800000000000004</v>
      </c>
      <c r="D574" s="2" t="str">
        <f t="shared" si="79"/>
        <v>2012-14</v>
      </c>
      <c r="E574" s="2" t="str">
        <f t="shared" si="80"/>
        <v>2012-14</v>
      </c>
      <c r="F574" s="2" t="str">
        <f t="shared" si="81"/>
        <v>2012-4</v>
      </c>
      <c r="G574" s="2" t="str">
        <f t="shared" si="82"/>
        <v>2012-4</v>
      </c>
      <c r="H574" s="4">
        <f t="shared" si="83"/>
        <v>0</v>
      </c>
      <c r="I574" s="1">
        <f t="shared" si="84"/>
        <v>635110</v>
      </c>
      <c r="K574" s="4">
        <f t="shared" si="86"/>
        <v>0</v>
      </c>
      <c r="L574" s="1">
        <f t="shared" si="85"/>
        <v>635110</v>
      </c>
      <c r="M574" s="4">
        <f t="shared" si="87"/>
        <v>2.6307709710259683E-2</v>
      </c>
    </row>
    <row r="575" spans="1:13">
      <c r="A575" s="2">
        <v>41002</v>
      </c>
      <c r="B575" s="1">
        <v>635110</v>
      </c>
      <c r="C575" s="3">
        <v>4.4800000000000004</v>
      </c>
      <c r="D575" s="2" t="str">
        <f t="shared" si="79"/>
        <v>2012-14</v>
      </c>
      <c r="E575" s="2" t="str">
        <f t="shared" si="80"/>
        <v/>
      </c>
      <c r="F575" s="2" t="str">
        <f t="shared" si="81"/>
        <v>2012-4</v>
      </c>
      <c r="G575" s="2" t="str">
        <f t="shared" si="82"/>
        <v/>
      </c>
      <c r="H575" s="4">
        <f t="shared" si="83"/>
        <v>0</v>
      </c>
      <c r="I575" s="1">
        <f t="shared" si="84"/>
        <v>635110</v>
      </c>
      <c r="K575" s="4" t="str">
        <f t="shared" si="86"/>
        <v/>
      </c>
      <c r="L575" s="1">
        <f t="shared" si="85"/>
        <v>635110</v>
      </c>
      <c r="M575" s="4" t="str">
        <f t="shared" si="87"/>
        <v/>
      </c>
    </row>
    <row r="576" spans="1:13">
      <c r="A576" s="2">
        <v>41003</v>
      </c>
      <c r="B576" s="1">
        <v>635110</v>
      </c>
      <c r="C576" s="3">
        <v>4.4800000000000004</v>
      </c>
      <c r="D576" s="2" t="str">
        <f t="shared" si="79"/>
        <v>2012-14</v>
      </c>
      <c r="E576" s="2" t="str">
        <f t="shared" si="80"/>
        <v/>
      </c>
      <c r="F576" s="2" t="str">
        <f t="shared" si="81"/>
        <v>2012-4</v>
      </c>
      <c r="G576" s="2" t="str">
        <f t="shared" si="82"/>
        <v/>
      </c>
      <c r="H576" s="4">
        <f t="shared" si="83"/>
        <v>0</v>
      </c>
      <c r="I576" s="1">
        <f t="shared" si="84"/>
        <v>635110</v>
      </c>
      <c r="K576" s="4" t="str">
        <f t="shared" si="86"/>
        <v/>
      </c>
      <c r="L576" s="1">
        <f t="shared" si="85"/>
        <v>635110</v>
      </c>
      <c r="M576" s="4" t="str">
        <f t="shared" si="87"/>
        <v/>
      </c>
    </row>
    <row r="577" spans="1:13">
      <c r="A577" s="2">
        <v>41004</v>
      </c>
      <c r="B577" s="1">
        <v>635110</v>
      </c>
      <c r="C577" s="3">
        <v>4.4800000000000004</v>
      </c>
      <c r="D577" s="2" t="str">
        <f t="shared" si="79"/>
        <v>2012-14</v>
      </c>
      <c r="E577" s="2" t="str">
        <f t="shared" si="80"/>
        <v/>
      </c>
      <c r="F577" s="2" t="str">
        <f t="shared" si="81"/>
        <v>2012-4</v>
      </c>
      <c r="G577" s="2" t="str">
        <f t="shared" si="82"/>
        <v/>
      </c>
      <c r="H577" s="4">
        <f t="shared" si="83"/>
        <v>0</v>
      </c>
      <c r="I577" s="1">
        <f t="shared" si="84"/>
        <v>635110</v>
      </c>
      <c r="K577" s="4" t="str">
        <f t="shared" si="86"/>
        <v/>
      </c>
      <c r="L577" s="1">
        <f t="shared" si="85"/>
        <v>635110</v>
      </c>
      <c r="M577" s="4" t="str">
        <f t="shared" si="87"/>
        <v/>
      </c>
    </row>
    <row r="578" spans="1:13">
      <c r="A578" s="2">
        <v>41008</v>
      </c>
      <c r="B578" s="1">
        <v>635110</v>
      </c>
      <c r="C578" s="3">
        <v>4.4800000000000004</v>
      </c>
      <c r="D578" s="2" t="str">
        <f t="shared" si="79"/>
        <v>2012-15</v>
      </c>
      <c r="E578" s="2" t="str">
        <f t="shared" si="80"/>
        <v>2012-15</v>
      </c>
      <c r="F578" s="2" t="str">
        <f t="shared" si="81"/>
        <v>2012-4</v>
      </c>
      <c r="G578" s="2" t="str">
        <f t="shared" si="82"/>
        <v/>
      </c>
      <c r="H578" s="4">
        <f t="shared" si="83"/>
        <v>0</v>
      </c>
      <c r="I578" s="1">
        <f t="shared" si="84"/>
        <v>635110</v>
      </c>
      <c r="K578" s="4">
        <f t="shared" si="86"/>
        <v>0</v>
      </c>
      <c r="L578" s="1">
        <f t="shared" si="85"/>
        <v>635110</v>
      </c>
      <c r="M578" s="4" t="str">
        <f t="shared" si="87"/>
        <v/>
      </c>
    </row>
    <row r="579" spans="1:13">
      <c r="A579" s="2">
        <v>41009</v>
      </c>
      <c r="B579" s="1">
        <v>638980</v>
      </c>
      <c r="C579" s="3">
        <v>3.84</v>
      </c>
      <c r="D579" s="2" t="str">
        <f t="shared" si="79"/>
        <v>2012-15</v>
      </c>
      <c r="E579" s="2" t="str">
        <f t="shared" si="80"/>
        <v/>
      </c>
      <c r="F579" s="2" t="str">
        <f t="shared" si="81"/>
        <v>2012-4</v>
      </c>
      <c r="G579" s="2" t="str">
        <f t="shared" si="82"/>
        <v/>
      </c>
      <c r="H579" s="4">
        <f t="shared" si="83"/>
        <v>6.093432633716994E-3</v>
      </c>
      <c r="I579" s="1">
        <f t="shared" si="84"/>
        <v>635110</v>
      </c>
      <c r="K579" s="4" t="str">
        <f t="shared" si="86"/>
        <v/>
      </c>
      <c r="L579" s="1">
        <f t="shared" si="85"/>
        <v>635110</v>
      </c>
      <c r="M579" s="4" t="str">
        <f t="shared" si="87"/>
        <v/>
      </c>
    </row>
    <row r="580" spans="1:13">
      <c r="A580" s="2">
        <v>41010</v>
      </c>
      <c r="B580" s="1">
        <v>638980</v>
      </c>
      <c r="C580" s="3">
        <v>3.84</v>
      </c>
      <c r="D580" s="2" t="str">
        <f t="shared" si="79"/>
        <v>2012-15</v>
      </c>
      <c r="E580" s="2" t="str">
        <f t="shared" si="80"/>
        <v/>
      </c>
      <c r="F580" s="2" t="str">
        <f t="shared" si="81"/>
        <v>2012-4</v>
      </c>
      <c r="G580" s="2" t="str">
        <f t="shared" si="82"/>
        <v/>
      </c>
      <c r="H580" s="4">
        <f t="shared" si="83"/>
        <v>0</v>
      </c>
      <c r="I580" s="1">
        <f t="shared" si="84"/>
        <v>635110</v>
      </c>
      <c r="K580" s="4" t="str">
        <f t="shared" si="86"/>
        <v/>
      </c>
      <c r="L580" s="1">
        <f t="shared" si="85"/>
        <v>635110</v>
      </c>
      <c r="M580" s="4" t="str">
        <f t="shared" si="87"/>
        <v/>
      </c>
    </row>
    <row r="581" spans="1:13">
      <c r="A581" s="2">
        <v>41011</v>
      </c>
      <c r="B581" s="1">
        <v>638880</v>
      </c>
      <c r="C581" s="3">
        <v>3.86</v>
      </c>
      <c r="D581" s="2" t="str">
        <f t="shared" si="79"/>
        <v>2012-15</v>
      </c>
      <c r="E581" s="2" t="str">
        <f t="shared" si="80"/>
        <v/>
      </c>
      <c r="F581" s="2" t="str">
        <f t="shared" si="81"/>
        <v>2012-4</v>
      </c>
      <c r="G581" s="2" t="str">
        <f t="shared" si="82"/>
        <v/>
      </c>
      <c r="H581" s="4">
        <f t="shared" si="83"/>
        <v>-1.5649942095214247E-4</v>
      </c>
      <c r="I581" s="1">
        <f t="shared" si="84"/>
        <v>635110</v>
      </c>
      <c r="K581" s="4" t="str">
        <f t="shared" si="86"/>
        <v/>
      </c>
      <c r="L581" s="1">
        <f t="shared" si="85"/>
        <v>635110</v>
      </c>
      <c r="M581" s="4" t="str">
        <f t="shared" si="87"/>
        <v/>
      </c>
    </row>
    <row r="582" spans="1:13">
      <c r="A582" s="2">
        <v>41012</v>
      </c>
      <c r="B582" s="1">
        <v>630100</v>
      </c>
      <c r="C582" s="3">
        <v>5.31</v>
      </c>
      <c r="D582" s="2" t="str">
        <f t="shared" si="79"/>
        <v>2012-15</v>
      </c>
      <c r="E582" s="2" t="str">
        <f t="shared" si="80"/>
        <v/>
      </c>
      <c r="F582" s="2" t="str">
        <f t="shared" si="81"/>
        <v>2012-4</v>
      </c>
      <c r="G582" s="2" t="str">
        <f t="shared" si="82"/>
        <v/>
      </c>
      <c r="H582" s="4">
        <f t="shared" si="83"/>
        <v>-1.3742799899824694E-2</v>
      </c>
      <c r="I582" s="1">
        <f t="shared" si="84"/>
        <v>635110</v>
      </c>
      <c r="K582" s="4" t="str">
        <f t="shared" si="86"/>
        <v/>
      </c>
      <c r="L582" s="1">
        <f t="shared" si="85"/>
        <v>635110</v>
      </c>
      <c r="M582" s="4" t="str">
        <f t="shared" si="87"/>
        <v/>
      </c>
    </row>
    <row r="583" spans="1:13">
      <c r="A583" s="2">
        <v>41015</v>
      </c>
      <c r="B583" s="1">
        <v>627080</v>
      </c>
      <c r="C583" s="3">
        <v>5.81</v>
      </c>
      <c r="D583" s="2" t="str">
        <f t="shared" si="79"/>
        <v>2012-16</v>
      </c>
      <c r="E583" s="2" t="str">
        <f t="shared" si="80"/>
        <v>2012-16</v>
      </c>
      <c r="F583" s="2" t="str">
        <f t="shared" si="81"/>
        <v>2012-4</v>
      </c>
      <c r="G583" s="2" t="str">
        <f t="shared" si="82"/>
        <v/>
      </c>
      <c r="H583" s="4">
        <f t="shared" si="83"/>
        <v>-4.792890017457546E-3</v>
      </c>
      <c r="I583" s="1">
        <f t="shared" si="84"/>
        <v>627080</v>
      </c>
      <c r="K583" s="4">
        <f t="shared" si="86"/>
        <v>-1.2643479082363684E-2</v>
      </c>
      <c r="L583" s="1">
        <f t="shared" si="85"/>
        <v>635110</v>
      </c>
      <c r="M583" s="4" t="str">
        <f t="shared" si="87"/>
        <v/>
      </c>
    </row>
    <row r="584" spans="1:13">
      <c r="A584" s="2">
        <v>41016</v>
      </c>
      <c r="B584" s="1">
        <v>623010</v>
      </c>
      <c r="C584" s="3">
        <v>6.51</v>
      </c>
      <c r="D584" s="2" t="str">
        <f t="shared" si="79"/>
        <v>2012-16</v>
      </c>
      <c r="E584" s="2" t="str">
        <f t="shared" si="80"/>
        <v/>
      </c>
      <c r="F584" s="2" t="str">
        <f t="shared" si="81"/>
        <v>2012-4</v>
      </c>
      <c r="G584" s="2" t="str">
        <f t="shared" si="82"/>
        <v/>
      </c>
      <c r="H584" s="4">
        <f t="shared" si="83"/>
        <v>-6.4903999489698281E-3</v>
      </c>
      <c r="I584" s="1">
        <f t="shared" si="84"/>
        <v>627080</v>
      </c>
      <c r="K584" s="4" t="str">
        <f t="shared" si="86"/>
        <v/>
      </c>
      <c r="L584" s="1">
        <f t="shared" si="85"/>
        <v>635110</v>
      </c>
      <c r="M584" s="4" t="str">
        <f t="shared" si="87"/>
        <v/>
      </c>
    </row>
    <row r="585" spans="1:13">
      <c r="A585" s="2">
        <v>41017</v>
      </c>
      <c r="B585" s="1">
        <v>624960</v>
      </c>
      <c r="C585" s="3">
        <v>6.17</v>
      </c>
      <c r="D585" s="2" t="str">
        <f t="shared" si="79"/>
        <v>2012-16</v>
      </c>
      <c r="E585" s="2" t="str">
        <f t="shared" si="80"/>
        <v/>
      </c>
      <c r="F585" s="2" t="str">
        <f t="shared" si="81"/>
        <v>2012-4</v>
      </c>
      <c r="G585" s="2" t="str">
        <f t="shared" si="82"/>
        <v/>
      </c>
      <c r="H585" s="4">
        <f t="shared" si="83"/>
        <v>3.1299658111426784E-3</v>
      </c>
      <c r="I585" s="1">
        <f t="shared" si="84"/>
        <v>627080</v>
      </c>
      <c r="K585" s="4" t="str">
        <f t="shared" si="86"/>
        <v/>
      </c>
      <c r="L585" s="1">
        <f t="shared" si="85"/>
        <v>635110</v>
      </c>
      <c r="M585" s="4" t="str">
        <f t="shared" si="87"/>
        <v/>
      </c>
    </row>
    <row r="586" spans="1:13">
      <c r="A586" s="2">
        <v>41018</v>
      </c>
      <c r="B586" s="1">
        <v>624960</v>
      </c>
      <c r="C586" s="3">
        <v>6.17</v>
      </c>
      <c r="D586" s="2" t="str">
        <f t="shared" si="79"/>
        <v>2012-16</v>
      </c>
      <c r="E586" s="2" t="str">
        <f t="shared" si="80"/>
        <v/>
      </c>
      <c r="F586" s="2" t="str">
        <f t="shared" si="81"/>
        <v>2012-4</v>
      </c>
      <c r="G586" s="2" t="str">
        <f t="shared" si="82"/>
        <v/>
      </c>
      <c r="H586" s="4">
        <f t="shared" si="83"/>
        <v>0</v>
      </c>
      <c r="I586" s="1">
        <f t="shared" si="84"/>
        <v>627080</v>
      </c>
      <c r="K586" s="4" t="str">
        <f t="shared" si="86"/>
        <v/>
      </c>
      <c r="L586" s="1">
        <f t="shared" si="85"/>
        <v>635110</v>
      </c>
      <c r="M586" s="4" t="str">
        <f t="shared" si="87"/>
        <v/>
      </c>
    </row>
    <row r="587" spans="1:13">
      <c r="A587" s="2">
        <v>41019</v>
      </c>
      <c r="B587" s="1">
        <v>626130</v>
      </c>
      <c r="C587" s="3">
        <v>5.97</v>
      </c>
      <c r="D587" s="2" t="str">
        <f t="shared" si="79"/>
        <v>2012-16</v>
      </c>
      <c r="E587" s="2" t="str">
        <f t="shared" si="80"/>
        <v/>
      </c>
      <c r="F587" s="2" t="str">
        <f t="shared" si="81"/>
        <v>2012-4</v>
      </c>
      <c r="G587" s="2" t="str">
        <f t="shared" si="82"/>
        <v/>
      </c>
      <c r="H587" s="4">
        <f t="shared" si="83"/>
        <v>1.8721198156682027E-3</v>
      </c>
      <c r="I587" s="1">
        <f t="shared" si="84"/>
        <v>627080</v>
      </c>
      <c r="K587" s="4" t="str">
        <f t="shared" si="86"/>
        <v/>
      </c>
      <c r="L587" s="1">
        <f t="shared" si="85"/>
        <v>635110</v>
      </c>
      <c r="M587" s="4" t="str">
        <f t="shared" si="87"/>
        <v/>
      </c>
    </row>
    <row r="588" spans="1:13">
      <c r="A588" s="2">
        <v>41022</v>
      </c>
      <c r="B588" s="1">
        <v>626130</v>
      </c>
      <c r="C588" s="3">
        <v>5.97</v>
      </c>
      <c r="D588" s="2" t="str">
        <f t="shared" si="79"/>
        <v>2012-17</v>
      </c>
      <c r="E588" s="2" t="str">
        <f t="shared" si="80"/>
        <v>2012-17</v>
      </c>
      <c r="F588" s="2" t="str">
        <f t="shared" si="81"/>
        <v>2012-4</v>
      </c>
      <c r="G588" s="2" t="str">
        <f t="shared" si="82"/>
        <v/>
      </c>
      <c r="H588" s="4">
        <f t="shared" si="83"/>
        <v>0</v>
      </c>
      <c r="I588" s="1">
        <f t="shared" si="84"/>
        <v>626130</v>
      </c>
      <c r="K588" s="4">
        <f t="shared" si="86"/>
        <v>-1.5149582190470115E-3</v>
      </c>
      <c r="L588" s="1">
        <f t="shared" si="85"/>
        <v>635110</v>
      </c>
      <c r="M588" s="4" t="str">
        <f t="shared" si="87"/>
        <v/>
      </c>
    </row>
    <row r="589" spans="1:13">
      <c r="A589" s="2">
        <v>41023</v>
      </c>
      <c r="B589" s="1">
        <v>631380</v>
      </c>
      <c r="C589" s="3">
        <v>5.09</v>
      </c>
      <c r="D589" s="2" t="str">
        <f t="shared" ref="D589:D652" si="88">YEAR(A589) &amp; "-" &amp; WEEKNUM(A589)</f>
        <v>2012-17</v>
      </c>
      <c r="E589" s="2" t="str">
        <f t="shared" ref="E589:E652" si="89">IF(D589&lt;&gt;D588,D589,"")</f>
        <v/>
      </c>
      <c r="F589" s="2" t="str">
        <f t="shared" ref="F589:F652" si="90">YEAR(A589) &amp; "-" &amp; MONTH(A589)</f>
        <v>2012-4</v>
      </c>
      <c r="G589" s="2" t="str">
        <f t="shared" ref="G589:G652" si="91">IF(F589&lt;&gt;F588,F589,"")</f>
        <v/>
      </c>
      <c r="H589" s="4">
        <f t="shared" ref="H589:H652" si="92">(B589-B588)/B588</f>
        <v>8.3848402089023045E-3</v>
      </c>
      <c r="I589" s="1">
        <f t="shared" ref="I589:I652" si="93">IF(E589&lt;&gt;"",B589,I588)</f>
        <v>626130</v>
      </c>
      <c r="K589" s="4" t="str">
        <f t="shared" si="86"/>
        <v/>
      </c>
      <c r="L589" s="1">
        <f t="shared" ref="L589:L652" si="94">IF(G589&lt;&gt;"",B589,L588)</f>
        <v>635110</v>
      </c>
      <c r="M589" s="4" t="str">
        <f t="shared" si="87"/>
        <v/>
      </c>
    </row>
    <row r="590" spans="1:13">
      <c r="A590" s="2">
        <v>41024</v>
      </c>
      <c r="B590" s="1">
        <v>631380</v>
      </c>
      <c r="C590" s="3">
        <v>5.09</v>
      </c>
      <c r="D590" s="2" t="str">
        <f t="shared" si="88"/>
        <v>2012-17</v>
      </c>
      <c r="E590" s="2" t="str">
        <f t="shared" si="89"/>
        <v/>
      </c>
      <c r="F590" s="2" t="str">
        <f t="shared" si="90"/>
        <v>2012-4</v>
      </c>
      <c r="G590" s="2" t="str">
        <f t="shared" si="91"/>
        <v/>
      </c>
      <c r="H590" s="4">
        <f t="shared" si="92"/>
        <v>0</v>
      </c>
      <c r="I590" s="1">
        <f t="shared" si="93"/>
        <v>626130</v>
      </c>
      <c r="K590" s="4" t="str">
        <f t="shared" ref="K590:K653" si="95">IF(E590&lt;&gt;"",(I590-I589)/I589,"")</f>
        <v/>
      </c>
      <c r="L590" s="1">
        <f t="shared" si="94"/>
        <v>635110</v>
      </c>
      <c r="M590" s="4" t="str">
        <f t="shared" si="87"/>
        <v/>
      </c>
    </row>
    <row r="591" spans="1:13">
      <c r="A591" s="2">
        <v>41025</v>
      </c>
      <c r="B591" s="1">
        <v>633080</v>
      </c>
      <c r="C591" s="3">
        <v>4.8099999999999996</v>
      </c>
      <c r="D591" s="2" t="str">
        <f t="shared" si="88"/>
        <v>2012-17</v>
      </c>
      <c r="E591" s="2" t="str">
        <f t="shared" si="89"/>
        <v/>
      </c>
      <c r="F591" s="2" t="str">
        <f t="shared" si="90"/>
        <v>2012-4</v>
      </c>
      <c r="G591" s="2" t="str">
        <f t="shared" si="91"/>
        <v/>
      </c>
      <c r="H591" s="4">
        <f t="shared" si="92"/>
        <v>2.6925148088314485E-3</v>
      </c>
      <c r="I591" s="1">
        <f t="shared" si="93"/>
        <v>626130</v>
      </c>
      <c r="K591" s="4" t="str">
        <f t="shared" si="95"/>
        <v/>
      </c>
      <c r="L591" s="1">
        <f t="shared" si="94"/>
        <v>635110</v>
      </c>
      <c r="M591" s="4" t="str">
        <f t="shared" si="87"/>
        <v/>
      </c>
    </row>
    <row r="592" spans="1:13">
      <c r="A592" s="2">
        <v>41026</v>
      </c>
      <c r="B592" s="1">
        <v>623000</v>
      </c>
      <c r="C592" s="3">
        <v>6.51</v>
      </c>
      <c r="D592" s="2" t="str">
        <f t="shared" si="88"/>
        <v>2012-17</v>
      </c>
      <c r="E592" s="2" t="str">
        <f t="shared" si="89"/>
        <v/>
      </c>
      <c r="F592" s="2" t="str">
        <f t="shared" si="90"/>
        <v>2012-4</v>
      </c>
      <c r="G592" s="2" t="str">
        <f t="shared" si="91"/>
        <v/>
      </c>
      <c r="H592" s="4">
        <f t="shared" si="92"/>
        <v>-1.5922158337019019E-2</v>
      </c>
      <c r="I592" s="1">
        <f t="shared" si="93"/>
        <v>626130</v>
      </c>
      <c r="K592" s="4" t="str">
        <f t="shared" si="95"/>
        <v/>
      </c>
      <c r="L592" s="1">
        <f t="shared" si="94"/>
        <v>635110</v>
      </c>
      <c r="M592" s="4" t="str">
        <f t="shared" si="87"/>
        <v/>
      </c>
    </row>
    <row r="593" spans="1:13">
      <c r="A593" s="2">
        <v>41029</v>
      </c>
      <c r="B593" s="1">
        <v>624410</v>
      </c>
      <c r="C593" s="3">
        <v>6.27</v>
      </c>
      <c r="D593" s="2" t="str">
        <f t="shared" si="88"/>
        <v>2012-18</v>
      </c>
      <c r="E593" s="2" t="str">
        <f t="shared" si="89"/>
        <v>2012-18</v>
      </c>
      <c r="F593" s="2" t="str">
        <f t="shared" si="90"/>
        <v>2012-4</v>
      </c>
      <c r="G593" s="2" t="str">
        <f t="shared" si="91"/>
        <v/>
      </c>
      <c r="H593" s="4">
        <f t="shared" si="92"/>
        <v>2.2632423756019262E-3</v>
      </c>
      <c r="I593" s="1">
        <f t="shared" si="93"/>
        <v>624410</v>
      </c>
      <c r="K593" s="4">
        <f t="shared" si="95"/>
        <v>-2.7470333636784691E-3</v>
      </c>
      <c r="L593" s="1">
        <f t="shared" si="94"/>
        <v>635110</v>
      </c>
      <c r="M593" s="4" t="str">
        <f t="shared" si="87"/>
        <v/>
      </c>
    </row>
    <row r="594" spans="1:13">
      <c r="A594" s="2">
        <v>41030</v>
      </c>
      <c r="B594" s="1">
        <v>624410</v>
      </c>
      <c r="C594" s="3">
        <v>6.27</v>
      </c>
      <c r="D594" s="2" t="str">
        <f t="shared" si="88"/>
        <v>2012-18</v>
      </c>
      <c r="E594" s="2" t="str">
        <f t="shared" si="89"/>
        <v/>
      </c>
      <c r="F594" s="2" t="str">
        <f t="shared" si="90"/>
        <v>2012-5</v>
      </c>
      <c r="G594" s="2" t="str">
        <f t="shared" si="91"/>
        <v>2012-5</v>
      </c>
      <c r="H594" s="4">
        <f t="shared" si="92"/>
        <v>0</v>
      </c>
      <c r="I594" s="1">
        <f t="shared" si="93"/>
        <v>624410</v>
      </c>
      <c r="K594" s="4" t="str">
        <f t="shared" si="95"/>
        <v/>
      </c>
      <c r="L594" s="1">
        <f t="shared" si="94"/>
        <v>624410</v>
      </c>
      <c r="M594" s="4">
        <f t="shared" si="87"/>
        <v>-1.6847475240509519E-2</v>
      </c>
    </row>
    <row r="595" spans="1:13">
      <c r="A595" s="2">
        <v>41031</v>
      </c>
      <c r="B595" s="1">
        <v>624410</v>
      </c>
      <c r="C595" s="3">
        <v>6.27</v>
      </c>
      <c r="D595" s="2" t="str">
        <f t="shared" si="88"/>
        <v>2012-18</v>
      </c>
      <c r="E595" s="2" t="str">
        <f t="shared" si="89"/>
        <v/>
      </c>
      <c r="F595" s="2" t="str">
        <f t="shared" si="90"/>
        <v>2012-5</v>
      </c>
      <c r="G595" s="2" t="str">
        <f t="shared" si="91"/>
        <v/>
      </c>
      <c r="H595" s="4">
        <f t="shared" si="92"/>
        <v>0</v>
      </c>
      <c r="I595" s="1">
        <f t="shared" si="93"/>
        <v>624410</v>
      </c>
      <c r="K595" s="4" t="str">
        <f t="shared" si="95"/>
        <v/>
      </c>
      <c r="L595" s="1">
        <f t="shared" si="94"/>
        <v>624410</v>
      </c>
      <c r="M595" s="4" t="str">
        <f t="shared" si="87"/>
        <v/>
      </c>
    </row>
    <row r="596" spans="1:13">
      <c r="A596" s="2">
        <v>41032</v>
      </c>
      <c r="B596" s="1">
        <v>624410</v>
      </c>
      <c r="C596" s="3">
        <v>6.27</v>
      </c>
      <c r="D596" s="2" t="str">
        <f t="shared" si="88"/>
        <v>2012-18</v>
      </c>
      <c r="E596" s="2" t="str">
        <f t="shared" si="89"/>
        <v/>
      </c>
      <c r="F596" s="2" t="str">
        <f t="shared" si="90"/>
        <v>2012-5</v>
      </c>
      <c r="G596" s="2" t="str">
        <f t="shared" si="91"/>
        <v/>
      </c>
      <c r="H596" s="4">
        <f t="shared" si="92"/>
        <v>0</v>
      </c>
      <c r="I596" s="1">
        <f t="shared" si="93"/>
        <v>624410</v>
      </c>
      <c r="K596" s="4" t="str">
        <f t="shared" si="95"/>
        <v/>
      </c>
      <c r="L596" s="1">
        <f t="shared" si="94"/>
        <v>624410</v>
      </c>
      <c r="M596" s="4" t="str">
        <f t="shared" si="87"/>
        <v/>
      </c>
    </row>
    <row r="597" spans="1:13">
      <c r="A597" s="2">
        <v>41033</v>
      </c>
      <c r="B597" s="1">
        <v>619180</v>
      </c>
      <c r="C597" s="3">
        <v>7.16</v>
      </c>
      <c r="D597" s="2" t="str">
        <f t="shared" si="88"/>
        <v>2012-18</v>
      </c>
      <c r="E597" s="2" t="str">
        <f t="shared" si="89"/>
        <v/>
      </c>
      <c r="F597" s="2" t="str">
        <f t="shared" si="90"/>
        <v>2012-5</v>
      </c>
      <c r="G597" s="2" t="str">
        <f t="shared" si="91"/>
        <v/>
      </c>
      <c r="H597" s="4">
        <f t="shared" si="92"/>
        <v>-8.3759068560721323E-3</v>
      </c>
      <c r="I597" s="1">
        <f t="shared" si="93"/>
        <v>624410</v>
      </c>
      <c r="K597" s="4" t="str">
        <f t="shared" si="95"/>
        <v/>
      </c>
      <c r="L597" s="1">
        <f t="shared" si="94"/>
        <v>624410</v>
      </c>
      <c r="M597" s="4" t="str">
        <f t="shared" si="87"/>
        <v/>
      </c>
    </row>
    <row r="598" spans="1:13">
      <c r="A598" s="2">
        <v>41036</v>
      </c>
      <c r="B598" s="1">
        <v>590630</v>
      </c>
      <c r="C598" s="3">
        <v>12.34</v>
      </c>
      <c r="D598" s="2" t="str">
        <f t="shared" si="88"/>
        <v>2012-19</v>
      </c>
      <c r="E598" s="2" t="str">
        <f t="shared" si="89"/>
        <v>2012-19</v>
      </c>
      <c r="F598" s="2" t="str">
        <f t="shared" si="90"/>
        <v>2012-5</v>
      </c>
      <c r="G598" s="2" t="str">
        <f t="shared" si="91"/>
        <v/>
      </c>
      <c r="H598" s="4">
        <f t="shared" si="92"/>
        <v>-4.6109370457702123E-2</v>
      </c>
      <c r="I598" s="1">
        <f t="shared" si="93"/>
        <v>590630</v>
      </c>
      <c r="K598" s="4">
        <f t="shared" si="95"/>
        <v>-5.4099069521628421E-2</v>
      </c>
      <c r="L598" s="1">
        <f t="shared" si="94"/>
        <v>624410</v>
      </c>
      <c r="M598" s="4" t="str">
        <f t="shared" si="87"/>
        <v/>
      </c>
    </row>
    <row r="599" spans="1:13">
      <c r="A599" s="2">
        <v>41037</v>
      </c>
      <c r="B599" s="1">
        <v>590630</v>
      </c>
      <c r="C599" s="3">
        <v>12.34</v>
      </c>
      <c r="D599" s="2" t="str">
        <f t="shared" si="88"/>
        <v>2012-19</v>
      </c>
      <c r="E599" s="2" t="str">
        <f t="shared" si="89"/>
        <v/>
      </c>
      <c r="F599" s="2" t="str">
        <f t="shared" si="90"/>
        <v>2012-5</v>
      </c>
      <c r="G599" s="2" t="str">
        <f t="shared" si="91"/>
        <v/>
      </c>
      <c r="H599" s="4">
        <f t="shared" si="92"/>
        <v>0</v>
      </c>
      <c r="I599" s="1">
        <f t="shared" si="93"/>
        <v>590630</v>
      </c>
      <c r="K599" s="4" t="str">
        <f t="shared" si="95"/>
        <v/>
      </c>
      <c r="L599" s="1">
        <f t="shared" si="94"/>
        <v>624410</v>
      </c>
      <c r="M599" s="4" t="str">
        <f t="shared" si="87"/>
        <v/>
      </c>
    </row>
    <row r="600" spans="1:13">
      <c r="A600" s="2">
        <v>41038</v>
      </c>
      <c r="B600" s="1">
        <v>591650</v>
      </c>
      <c r="C600" s="3">
        <v>12.15</v>
      </c>
      <c r="D600" s="2" t="str">
        <f t="shared" si="88"/>
        <v>2012-19</v>
      </c>
      <c r="E600" s="2" t="str">
        <f t="shared" si="89"/>
        <v/>
      </c>
      <c r="F600" s="2" t="str">
        <f t="shared" si="90"/>
        <v>2012-5</v>
      </c>
      <c r="G600" s="2" t="str">
        <f t="shared" si="91"/>
        <v/>
      </c>
      <c r="H600" s="4">
        <f t="shared" si="92"/>
        <v>1.7269695071364475E-3</v>
      </c>
      <c r="I600" s="1">
        <f t="shared" si="93"/>
        <v>590630</v>
      </c>
      <c r="K600" s="4" t="str">
        <f t="shared" si="95"/>
        <v/>
      </c>
      <c r="L600" s="1">
        <f t="shared" si="94"/>
        <v>624410</v>
      </c>
      <c r="M600" s="4" t="str">
        <f t="shared" si="87"/>
        <v/>
      </c>
    </row>
    <row r="601" spans="1:13">
      <c r="A601" s="2">
        <v>41039</v>
      </c>
      <c r="B601" s="1">
        <v>591650</v>
      </c>
      <c r="C601" s="3">
        <v>12.15</v>
      </c>
      <c r="D601" s="2" t="str">
        <f t="shared" si="88"/>
        <v>2012-19</v>
      </c>
      <c r="E601" s="2" t="str">
        <f t="shared" si="89"/>
        <v/>
      </c>
      <c r="F601" s="2" t="str">
        <f t="shared" si="90"/>
        <v>2012-5</v>
      </c>
      <c r="G601" s="2" t="str">
        <f t="shared" si="91"/>
        <v/>
      </c>
      <c r="H601" s="4">
        <f t="shared" si="92"/>
        <v>0</v>
      </c>
      <c r="I601" s="1">
        <f t="shared" si="93"/>
        <v>590630</v>
      </c>
      <c r="K601" s="4" t="str">
        <f t="shared" si="95"/>
        <v/>
      </c>
      <c r="L601" s="1">
        <f t="shared" si="94"/>
        <v>624410</v>
      </c>
      <c r="M601" s="4" t="str">
        <f t="shared" si="87"/>
        <v/>
      </c>
    </row>
    <row r="602" spans="1:13">
      <c r="A602" s="2">
        <v>41040</v>
      </c>
      <c r="B602" s="1">
        <v>591650</v>
      </c>
      <c r="C602" s="3">
        <v>12.15</v>
      </c>
      <c r="D602" s="2" t="str">
        <f t="shared" si="88"/>
        <v>2012-19</v>
      </c>
      <c r="E602" s="2" t="str">
        <f t="shared" si="89"/>
        <v/>
      </c>
      <c r="F602" s="2" t="str">
        <f t="shared" si="90"/>
        <v>2012-5</v>
      </c>
      <c r="G602" s="2" t="str">
        <f t="shared" si="91"/>
        <v/>
      </c>
      <c r="H602" s="4">
        <f t="shared" si="92"/>
        <v>0</v>
      </c>
      <c r="I602" s="1">
        <f t="shared" si="93"/>
        <v>590630</v>
      </c>
      <c r="K602" s="4" t="str">
        <f t="shared" si="95"/>
        <v/>
      </c>
      <c r="L602" s="1">
        <f t="shared" si="94"/>
        <v>624410</v>
      </c>
      <c r="M602" s="4" t="str">
        <f t="shared" si="87"/>
        <v/>
      </c>
    </row>
    <row r="603" spans="1:13">
      <c r="A603" s="2">
        <v>41043</v>
      </c>
      <c r="B603" s="1">
        <v>591650</v>
      </c>
      <c r="C603" s="3">
        <v>12.15</v>
      </c>
      <c r="D603" s="2" t="str">
        <f t="shared" si="88"/>
        <v>2012-20</v>
      </c>
      <c r="E603" s="2" t="str">
        <f t="shared" si="89"/>
        <v>2012-20</v>
      </c>
      <c r="F603" s="2" t="str">
        <f t="shared" si="90"/>
        <v>2012-5</v>
      </c>
      <c r="G603" s="2" t="str">
        <f t="shared" si="91"/>
        <v/>
      </c>
      <c r="H603" s="4">
        <f t="shared" si="92"/>
        <v>0</v>
      </c>
      <c r="I603" s="1">
        <f t="shared" si="93"/>
        <v>591650</v>
      </c>
      <c r="K603" s="4">
        <f t="shared" si="95"/>
        <v>1.7269695071364475E-3</v>
      </c>
      <c r="L603" s="1">
        <f t="shared" si="94"/>
        <v>624410</v>
      </c>
      <c r="M603" s="4" t="str">
        <f t="shared" ref="M603:M666" si="96">IF(G603&lt;&gt;"",(L603-L602)/L602,"")</f>
        <v/>
      </c>
    </row>
    <row r="604" spans="1:13">
      <c r="A604" s="2">
        <v>41044</v>
      </c>
      <c r="B604" s="1">
        <v>583010</v>
      </c>
      <c r="C604" s="3">
        <v>13.81</v>
      </c>
      <c r="D604" s="2" t="str">
        <f t="shared" si="88"/>
        <v>2012-20</v>
      </c>
      <c r="E604" s="2" t="str">
        <f t="shared" si="89"/>
        <v/>
      </c>
      <c r="F604" s="2" t="str">
        <f t="shared" si="90"/>
        <v>2012-5</v>
      </c>
      <c r="G604" s="2" t="str">
        <f t="shared" si="91"/>
        <v/>
      </c>
      <c r="H604" s="4">
        <f t="shared" si="92"/>
        <v>-1.4603228259950984E-2</v>
      </c>
      <c r="I604" s="1">
        <f t="shared" si="93"/>
        <v>591650</v>
      </c>
      <c r="K604" s="4" t="str">
        <f t="shared" si="95"/>
        <v/>
      </c>
      <c r="L604" s="1">
        <f t="shared" si="94"/>
        <v>624410</v>
      </c>
      <c r="M604" s="4" t="str">
        <f t="shared" si="96"/>
        <v/>
      </c>
    </row>
    <row r="605" spans="1:13">
      <c r="A605" s="2">
        <v>41045</v>
      </c>
      <c r="B605" s="1">
        <v>583010</v>
      </c>
      <c r="C605" s="3">
        <v>13.81</v>
      </c>
      <c r="D605" s="2" t="str">
        <f t="shared" si="88"/>
        <v>2012-20</v>
      </c>
      <c r="E605" s="2" t="str">
        <f t="shared" si="89"/>
        <v/>
      </c>
      <c r="F605" s="2" t="str">
        <f t="shared" si="90"/>
        <v>2012-5</v>
      </c>
      <c r="G605" s="2" t="str">
        <f t="shared" si="91"/>
        <v/>
      </c>
      <c r="H605" s="4">
        <f t="shared" si="92"/>
        <v>0</v>
      </c>
      <c r="I605" s="1">
        <f t="shared" si="93"/>
        <v>591650</v>
      </c>
      <c r="K605" s="4" t="str">
        <f t="shared" si="95"/>
        <v/>
      </c>
      <c r="L605" s="1">
        <f t="shared" si="94"/>
        <v>624410</v>
      </c>
      <c r="M605" s="4" t="str">
        <f t="shared" si="96"/>
        <v/>
      </c>
    </row>
    <row r="606" spans="1:13">
      <c r="A606" s="2">
        <v>41046</v>
      </c>
      <c r="B606" s="1">
        <v>582510</v>
      </c>
      <c r="C606" s="3">
        <v>13.91</v>
      </c>
      <c r="D606" s="2" t="str">
        <f t="shared" si="88"/>
        <v>2012-20</v>
      </c>
      <c r="E606" s="2" t="str">
        <f t="shared" si="89"/>
        <v/>
      </c>
      <c r="F606" s="2" t="str">
        <f t="shared" si="90"/>
        <v>2012-5</v>
      </c>
      <c r="G606" s="2" t="str">
        <f t="shared" si="91"/>
        <v/>
      </c>
      <c r="H606" s="4">
        <f t="shared" si="92"/>
        <v>-8.576182226719953E-4</v>
      </c>
      <c r="I606" s="1">
        <f t="shared" si="93"/>
        <v>591650</v>
      </c>
      <c r="K606" s="4" t="str">
        <f t="shared" si="95"/>
        <v/>
      </c>
      <c r="L606" s="1">
        <f t="shared" si="94"/>
        <v>624410</v>
      </c>
      <c r="M606" s="4" t="str">
        <f t="shared" si="96"/>
        <v/>
      </c>
    </row>
    <row r="607" spans="1:13">
      <c r="A607" s="2">
        <v>41047</v>
      </c>
      <c r="B607" s="1">
        <v>582510</v>
      </c>
      <c r="C607" s="3">
        <v>13.91</v>
      </c>
      <c r="D607" s="2" t="str">
        <f t="shared" si="88"/>
        <v>2012-20</v>
      </c>
      <c r="E607" s="2" t="str">
        <f t="shared" si="89"/>
        <v/>
      </c>
      <c r="F607" s="2" t="str">
        <f t="shared" si="90"/>
        <v>2012-5</v>
      </c>
      <c r="G607" s="2" t="str">
        <f t="shared" si="91"/>
        <v/>
      </c>
      <c r="H607" s="4">
        <f t="shared" si="92"/>
        <v>0</v>
      </c>
      <c r="I607" s="1">
        <f t="shared" si="93"/>
        <v>591650</v>
      </c>
      <c r="K607" s="4" t="str">
        <f t="shared" si="95"/>
        <v/>
      </c>
      <c r="L607" s="1">
        <f t="shared" si="94"/>
        <v>624410</v>
      </c>
      <c r="M607" s="4" t="str">
        <f t="shared" si="96"/>
        <v/>
      </c>
    </row>
    <row r="608" spans="1:13">
      <c r="A608" s="2">
        <v>41050</v>
      </c>
      <c r="B608" s="1">
        <v>595340</v>
      </c>
      <c r="C608" s="3">
        <v>11.45</v>
      </c>
      <c r="D608" s="2" t="str">
        <f t="shared" si="88"/>
        <v>2012-21</v>
      </c>
      <c r="E608" s="2" t="str">
        <f t="shared" si="89"/>
        <v>2012-21</v>
      </c>
      <c r="F608" s="2" t="str">
        <f t="shared" si="90"/>
        <v>2012-5</v>
      </c>
      <c r="G608" s="2" t="str">
        <f t="shared" si="91"/>
        <v/>
      </c>
      <c r="H608" s="4">
        <f t="shared" si="92"/>
        <v>2.2025372954970729E-2</v>
      </c>
      <c r="I608" s="1">
        <f t="shared" si="93"/>
        <v>595340</v>
      </c>
      <c r="K608" s="4">
        <f t="shared" si="95"/>
        <v>6.2367954026873998E-3</v>
      </c>
      <c r="L608" s="1">
        <f t="shared" si="94"/>
        <v>624410</v>
      </c>
      <c r="M608" s="4" t="str">
        <f t="shared" si="96"/>
        <v/>
      </c>
    </row>
    <row r="609" spans="1:13">
      <c r="A609" s="2">
        <v>41051</v>
      </c>
      <c r="B609" s="1">
        <v>595340</v>
      </c>
      <c r="C609" s="3">
        <v>11.45</v>
      </c>
      <c r="D609" s="2" t="str">
        <f t="shared" si="88"/>
        <v>2012-21</v>
      </c>
      <c r="E609" s="2" t="str">
        <f t="shared" si="89"/>
        <v/>
      </c>
      <c r="F609" s="2" t="str">
        <f t="shared" si="90"/>
        <v>2012-5</v>
      </c>
      <c r="G609" s="2" t="str">
        <f t="shared" si="91"/>
        <v/>
      </c>
      <c r="H609" s="4">
        <f t="shared" si="92"/>
        <v>0</v>
      </c>
      <c r="I609" s="1">
        <f t="shared" si="93"/>
        <v>595340</v>
      </c>
      <c r="K609" s="4" t="str">
        <f t="shared" si="95"/>
        <v/>
      </c>
      <c r="L609" s="1">
        <f t="shared" si="94"/>
        <v>624410</v>
      </c>
      <c r="M609" s="4" t="str">
        <f t="shared" si="96"/>
        <v/>
      </c>
    </row>
    <row r="610" spans="1:13">
      <c r="A610" s="2">
        <v>41052</v>
      </c>
      <c r="B610" s="1">
        <v>598330</v>
      </c>
      <c r="C610" s="3">
        <v>10.9</v>
      </c>
      <c r="D610" s="2" t="str">
        <f t="shared" si="88"/>
        <v>2012-21</v>
      </c>
      <c r="E610" s="2" t="str">
        <f t="shared" si="89"/>
        <v/>
      </c>
      <c r="F610" s="2" t="str">
        <f t="shared" si="90"/>
        <v>2012-5</v>
      </c>
      <c r="G610" s="2" t="str">
        <f t="shared" si="91"/>
        <v/>
      </c>
      <c r="H610" s="4">
        <f t="shared" si="92"/>
        <v>5.0223401753619777E-3</v>
      </c>
      <c r="I610" s="1">
        <f t="shared" si="93"/>
        <v>595340</v>
      </c>
      <c r="K610" s="4" t="str">
        <f t="shared" si="95"/>
        <v/>
      </c>
      <c r="L610" s="1">
        <f t="shared" si="94"/>
        <v>624410</v>
      </c>
      <c r="M610" s="4" t="str">
        <f t="shared" si="96"/>
        <v/>
      </c>
    </row>
    <row r="611" spans="1:13">
      <c r="A611" s="2">
        <v>41053</v>
      </c>
      <c r="B611" s="1">
        <v>598330</v>
      </c>
      <c r="C611" s="3">
        <v>10.9</v>
      </c>
      <c r="D611" s="2" t="str">
        <f t="shared" si="88"/>
        <v>2012-21</v>
      </c>
      <c r="E611" s="2" t="str">
        <f t="shared" si="89"/>
        <v/>
      </c>
      <c r="F611" s="2" t="str">
        <f t="shared" si="90"/>
        <v>2012-5</v>
      </c>
      <c r="G611" s="2" t="str">
        <f t="shared" si="91"/>
        <v/>
      </c>
      <c r="H611" s="4">
        <f t="shared" si="92"/>
        <v>0</v>
      </c>
      <c r="I611" s="1">
        <f t="shared" si="93"/>
        <v>595340</v>
      </c>
      <c r="K611" s="4" t="str">
        <f t="shared" si="95"/>
        <v/>
      </c>
      <c r="L611" s="1">
        <f t="shared" si="94"/>
        <v>624410</v>
      </c>
      <c r="M611" s="4" t="str">
        <f t="shared" si="96"/>
        <v/>
      </c>
    </row>
    <row r="612" spans="1:13">
      <c r="A612" s="2">
        <v>41054</v>
      </c>
      <c r="B612" s="1">
        <v>598330</v>
      </c>
      <c r="C612" s="3">
        <v>10.9</v>
      </c>
      <c r="D612" s="2" t="str">
        <f t="shared" si="88"/>
        <v>2012-21</v>
      </c>
      <c r="E612" s="2" t="str">
        <f t="shared" si="89"/>
        <v/>
      </c>
      <c r="F612" s="2" t="str">
        <f t="shared" si="90"/>
        <v>2012-5</v>
      </c>
      <c r="G612" s="2" t="str">
        <f t="shared" si="91"/>
        <v/>
      </c>
      <c r="H612" s="4">
        <f t="shared" si="92"/>
        <v>0</v>
      </c>
      <c r="I612" s="1">
        <f t="shared" si="93"/>
        <v>595340</v>
      </c>
      <c r="K612" s="4" t="str">
        <f t="shared" si="95"/>
        <v/>
      </c>
      <c r="L612" s="1">
        <f t="shared" si="94"/>
        <v>624410</v>
      </c>
      <c r="M612" s="4" t="str">
        <f t="shared" si="96"/>
        <v/>
      </c>
    </row>
    <row r="613" spans="1:13">
      <c r="A613" s="2">
        <v>41058</v>
      </c>
      <c r="B613" s="1">
        <v>598330</v>
      </c>
      <c r="C613" s="3">
        <v>10.9</v>
      </c>
      <c r="D613" s="2" t="str">
        <f t="shared" si="88"/>
        <v>2012-22</v>
      </c>
      <c r="E613" s="2" t="str">
        <f t="shared" si="89"/>
        <v>2012-22</v>
      </c>
      <c r="F613" s="2" t="str">
        <f t="shared" si="90"/>
        <v>2012-5</v>
      </c>
      <c r="G613" s="2" t="str">
        <f t="shared" si="91"/>
        <v/>
      </c>
      <c r="H613" s="4">
        <f t="shared" si="92"/>
        <v>0</v>
      </c>
      <c r="I613" s="1">
        <f t="shared" si="93"/>
        <v>598330</v>
      </c>
      <c r="K613" s="4">
        <f t="shared" si="95"/>
        <v>5.0223401753619777E-3</v>
      </c>
      <c r="L613" s="1">
        <f t="shared" si="94"/>
        <v>624410</v>
      </c>
      <c r="M613" s="4" t="str">
        <f t="shared" si="96"/>
        <v/>
      </c>
    </row>
    <row r="614" spans="1:13">
      <c r="A614" s="2">
        <v>41059</v>
      </c>
      <c r="B614" s="1">
        <v>598330</v>
      </c>
      <c r="C614" s="3">
        <v>10.9</v>
      </c>
      <c r="D614" s="2" t="str">
        <f t="shared" si="88"/>
        <v>2012-22</v>
      </c>
      <c r="E614" s="2" t="str">
        <f t="shared" si="89"/>
        <v/>
      </c>
      <c r="F614" s="2" t="str">
        <f t="shared" si="90"/>
        <v>2012-5</v>
      </c>
      <c r="G614" s="2" t="str">
        <f t="shared" si="91"/>
        <v/>
      </c>
      <c r="H614" s="4">
        <f t="shared" si="92"/>
        <v>0</v>
      </c>
      <c r="I614" s="1">
        <f t="shared" si="93"/>
        <v>598330</v>
      </c>
      <c r="K614" s="4" t="str">
        <f t="shared" si="95"/>
        <v/>
      </c>
      <c r="L614" s="1">
        <f t="shared" si="94"/>
        <v>624410</v>
      </c>
      <c r="M614" s="4" t="str">
        <f t="shared" si="96"/>
        <v/>
      </c>
    </row>
    <row r="615" spans="1:13">
      <c r="A615" s="2">
        <v>41060</v>
      </c>
      <c r="B615" s="1">
        <v>598040</v>
      </c>
      <c r="C615" s="3">
        <v>10.95</v>
      </c>
      <c r="D615" s="2" t="str">
        <f t="shared" si="88"/>
        <v>2012-22</v>
      </c>
      <c r="E615" s="2" t="str">
        <f t="shared" si="89"/>
        <v/>
      </c>
      <c r="F615" s="2" t="str">
        <f t="shared" si="90"/>
        <v>2012-5</v>
      </c>
      <c r="G615" s="2" t="str">
        <f t="shared" si="91"/>
        <v/>
      </c>
      <c r="H615" s="4">
        <f t="shared" si="92"/>
        <v>-4.846823659184731E-4</v>
      </c>
      <c r="I615" s="1">
        <f t="shared" si="93"/>
        <v>598330</v>
      </c>
      <c r="K615" s="4" t="str">
        <f t="shared" si="95"/>
        <v/>
      </c>
      <c r="L615" s="1">
        <f t="shared" si="94"/>
        <v>624410</v>
      </c>
      <c r="M615" s="4" t="str">
        <f t="shared" si="96"/>
        <v/>
      </c>
    </row>
    <row r="616" spans="1:13">
      <c r="A616" s="2">
        <v>41061</v>
      </c>
      <c r="B616" s="1">
        <v>594720</v>
      </c>
      <c r="C616" s="3">
        <v>11.57</v>
      </c>
      <c r="D616" s="2" t="str">
        <f t="shared" si="88"/>
        <v>2012-22</v>
      </c>
      <c r="E616" s="2" t="str">
        <f t="shared" si="89"/>
        <v/>
      </c>
      <c r="F616" s="2" t="str">
        <f t="shared" si="90"/>
        <v>2012-6</v>
      </c>
      <c r="G616" s="2" t="str">
        <f t="shared" si="91"/>
        <v>2012-6</v>
      </c>
      <c r="H616" s="4">
        <f t="shared" si="92"/>
        <v>-5.5514681292221256E-3</v>
      </c>
      <c r="I616" s="1">
        <f t="shared" si="93"/>
        <v>598330</v>
      </c>
      <c r="K616" s="4" t="str">
        <f t="shared" si="95"/>
        <v/>
      </c>
      <c r="L616" s="1">
        <f t="shared" si="94"/>
        <v>594720</v>
      </c>
      <c r="M616" s="4">
        <f t="shared" si="96"/>
        <v>-4.7548886148524205E-2</v>
      </c>
    </row>
    <row r="617" spans="1:13">
      <c r="A617" s="2">
        <v>41064</v>
      </c>
      <c r="B617" s="1">
        <v>583160</v>
      </c>
      <c r="C617" s="3">
        <v>13.78</v>
      </c>
      <c r="D617" s="2" t="str">
        <f t="shared" si="88"/>
        <v>2012-23</v>
      </c>
      <c r="E617" s="2" t="str">
        <f t="shared" si="89"/>
        <v>2012-23</v>
      </c>
      <c r="F617" s="2" t="str">
        <f t="shared" si="90"/>
        <v>2012-6</v>
      </c>
      <c r="G617" s="2" t="str">
        <f t="shared" si="91"/>
        <v/>
      </c>
      <c r="H617" s="4">
        <f t="shared" si="92"/>
        <v>-1.9437718590260965E-2</v>
      </c>
      <c r="I617" s="1">
        <f t="shared" si="93"/>
        <v>583160</v>
      </c>
      <c r="K617" s="4">
        <f t="shared" si="95"/>
        <v>-2.5353901693045643E-2</v>
      </c>
      <c r="L617" s="1">
        <f t="shared" si="94"/>
        <v>594720</v>
      </c>
      <c r="M617" s="4" t="str">
        <f t="shared" si="96"/>
        <v/>
      </c>
    </row>
    <row r="618" spans="1:13">
      <c r="A618" s="2">
        <v>41065</v>
      </c>
      <c r="B618" s="1">
        <v>582170</v>
      </c>
      <c r="C618" s="3">
        <v>13.98</v>
      </c>
      <c r="D618" s="2" t="str">
        <f t="shared" si="88"/>
        <v>2012-23</v>
      </c>
      <c r="E618" s="2" t="str">
        <f t="shared" si="89"/>
        <v/>
      </c>
      <c r="F618" s="2" t="str">
        <f t="shared" si="90"/>
        <v>2012-6</v>
      </c>
      <c r="G618" s="2" t="str">
        <f t="shared" si="91"/>
        <v/>
      </c>
      <c r="H618" s="4">
        <f t="shared" si="92"/>
        <v>-1.6976473009122711E-3</v>
      </c>
      <c r="I618" s="1">
        <f t="shared" si="93"/>
        <v>583160</v>
      </c>
      <c r="K618" s="4" t="str">
        <f t="shared" si="95"/>
        <v/>
      </c>
      <c r="L618" s="1">
        <f t="shared" si="94"/>
        <v>594720</v>
      </c>
      <c r="M618" s="4" t="str">
        <f t="shared" si="96"/>
        <v/>
      </c>
    </row>
    <row r="619" spans="1:13">
      <c r="A619" s="2">
        <v>41066</v>
      </c>
      <c r="B619" s="1">
        <v>582170</v>
      </c>
      <c r="C619" s="3">
        <v>13.98</v>
      </c>
      <c r="D619" s="2" t="str">
        <f t="shared" si="88"/>
        <v>2012-23</v>
      </c>
      <c r="E619" s="2" t="str">
        <f t="shared" si="89"/>
        <v/>
      </c>
      <c r="F619" s="2" t="str">
        <f t="shared" si="90"/>
        <v>2012-6</v>
      </c>
      <c r="G619" s="2" t="str">
        <f t="shared" si="91"/>
        <v/>
      </c>
      <c r="H619" s="4">
        <f t="shared" si="92"/>
        <v>0</v>
      </c>
      <c r="I619" s="1">
        <f t="shared" si="93"/>
        <v>583160</v>
      </c>
      <c r="K619" s="4" t="str">
        <f t="shared" si="95"/>
        <v/>
      </c>
      <c r="L619" s="1">
        <f t="shared" si="94"/>
        <v>594720</v>
      </c>
      <c r="M619" s="4" t="str">
        <f t="shared" si="96"/>
        <v/>
      </c>
    </row>
    <row r="620" spans="1:13">
      <c r="A620" s="2">
        <v>41067</v>
      </c>
      <c r="B620" s="1">
        <v>580740</v>
      </c>
      <c r="C620" s="3">
        <v>14.26</v>
      </c>
      <c r="D620" s="2" t="str">
        <f t="shared" si="88"/>
        <v>2012-23</v>
      </c>
      <c r="E620" s="2" t="str">
        <f t="shared" si="89"/>
        <v/>
      </c>
      <c r="F620" s="2" t="str">
        <f t="shared" si="90"/>
        <v>2012-6</v>
      </c>
      <c r="G620" s="2" t="str">
        <f t="shared" si="91"/>
        <v/>
      </c>
      <c r="H620" s="4">
        <f t="shared" si="92"/>
        <v>-2.4563271896525071E-3</v>
      </c>
      <c r="I620" s="1">
        <f t="shared" si="93"/>
        <v>583160</v>
      </c>
      <c r="K620" s="4" t="str">
        <f t="shared" si="95"/>
        <v/>
      </c>
      <c r="L620" s="1">
        <f t="shared" si="94"/>
        <v>594720</v>
      </c>
      <c r="M620" s="4" t="str">
        <f t="shared" si="96"/>
        <v/>
      </c>
    </row>
    <row r="621" spans="1:13">
      <c r="A621" s="2">
        <v>41068</v>
      </c>
      <c r="B621" s="1">
        <v>580740</v>
      </c>
      <c r="C621" s="3">
        <v>14.26</v>
      </c>
      <c r="D621" s="2" t="str">
        <f t="shared" si="88"/>
        <v>2012-23</v>
      </c>
      <c r="E621" s="2" t="str">
        <f t="shared" si="89"/>
        <v/>
      </c>
      <c r="F621" s="2" t="str">
        <f t="shared" si="90"/>
        <v>2012-6</v>
      </c>
      <c r="G621" s="2" t="str">
        <f t="shared" si="91"/>
        <v/>
      </c>
      <c r="H621" s="4">
        <f t="shared" si="92"/>
        <v>0</v>
      </c>
      <c r="I621" s="1">
        <f t="shared" si="93"/>
        <v>583160</v>
      </c>
      <c r="K621" s="4" t="str">
        <f t="shared" si="95"/>
        <v/>
      </c>
      <c r="L621" s="1">
        <f t="shared" si="94"/>
        <v>594720</v>
      </c>
      <c r="M621" s="4" t="str">
        <f t="shared" si="96"/>
        <v/>
      </c>
    </row>
    <row r="622" spans="1:13">
      <c r="A622" s="2">
        <v>41071</v>
      </c>
      <c r="B622" s="1">
        <v>579300</v>
      </c>
      <c r="C622" s="3">
        <v>14.54</v>
      </c>
      <c r="D622" s="2" t="str">
        <f t="shared" si="88"/>
        <v>2012-24</v>
      </c>
      <c r="E622" s="2" t="str">
        <f t="shared" si="89"/>
        <v>2012-24</v>
      </c>
      <c r="F622" s="2" t="str">
        <f t="shared" si="90"/>
        <v>2012-6</v>
      </c>
      <c r="G622" s="2" t="str">
        <f t="shared" si="91"/>
        <v/>
      </c>
      <c r="H622" s="4">
        <f t="shared" si="92"/>
        <v>-2.4795949994834178E-3</v>
      </c>
      <c r="I622" s="1">
        <f t="shared" si="93"/>
        <v>579300</v>
      </c>
      <c r="K622" s="4">
        <f t="shared" si="95"/>
        <v>-6.6191096783044107E-3</v>
      </c>
      <c r="L622" s="1">
        <f t="shared" si="94"/>
        <v>594720</v>
      </c>
      <c r="M622" s="4" t="str">
        <f t="shared" si="96"/>
        <v/>
      </c>
    </row>
    <row r="623" spans="1:13">
      <c r="A623" s="2">
        <v>41072</v>
      </c>
      <c r="B623" s="1">
        <v>582030</v>
      </c>
      <c r="C623" s="3">
        <v>14</v>
      </c>
      <c r="D623" s="2" t="str">
        <f t="shared" si="88"/>
        <v>2012-24</v>
      </c>
      <c r="E623" s="2" t="str">
        <f t="shared" si="89"/>
        <v/>
      </c>
      <c r="F623" s="2" t="str">
        <f t="shared" si="90"/>
        <v>2012-6</v>
      </c>
      <c r="G623" s="2" t="str">
        <f t="shared" si="91"/>
        <v/>
      </c>
      <c r="H623" s="4">
        <f t="shared" si="92"/>
        <v>4.7125841532884519E-3</v>
      </c>
      <c r="I623" s="1">
        <f t="shared" si="93"/>
        <v>579300</v>
      </c>
      <c r="K623" s="4" t="str">
        <f t="shared" si="95"/>
        <v/>
      </c>
      <c r="L623" s="1">
        <f t="shared" si="94"/>
        <v>594720</v>
      </c>
      <c r="M623" s="4" t="str">
        <f t="shared" si="96"/>
        <v/>
      </c>
    </row>
    <row r="624" spans="1:13">
      <c r="A624" s="2">
        <v>41073</v>
      </c>
      <c r="B624" s="1">
        <v>579140</v>
      </c>
      <c r="C624" s="3">
        <v>14.57</v>
      </c>
      <c r="D624" s="2" t="str">
        <f t="shared" si="88"/>
        <v>2012-24</v>
      </c>
      <c r="E624" s="2" t="str">
        <f t="shared" si="89"/>
        <v/>
      </c>
      <c r="F624" s="2" t="str">
        <f t="shared" si="90"/>
        <v>2012-6</v>
      </c>
      <c r="G624" s="2" t="str">
        <f t="shared" si="91"/>
        <v/>
      </c>
      <c r="H624" s="4">
        <f t="shared" si="92"/>
        <v>-4.9653797914196865E-3</v>
      </c>
      <c r="I624" s="1">
        <f t="shared" si="93"/>
        <v>579300</v>
      </c>
      <c r="K624" s="4" t="str">
        <f t="shared" si="95"/>
        <v/>
      </c>
      <c r="L624" s="1">
        <f t="shared" si="94"/>
        <v>594720</v>
      </c>
      <c r="M624" s="4" t="str">
        <f t="shared" si="96"/>
        <v/>
      </c>
    </row>
    <row r="625" spans="1:13">
      <c r="A625" s="2">
        <v>41074</v>
      </c>
      <c r="B625" s="1">
        <v>577970</v>
      </c>
      <c r="C625" s="3">
        <v>14.81</v>
      </c>
      <c r="D625" s="2" t="str">
        <f t="shared" si="88"/>
        <v>2012-24</v>
      </c>
      <c r="E625" s="2" t="str">
        <f t="shared" si="89"/>
        <v/>
      </c>
      <c r="F625" s="2" t="str">
        <f t="shared" si="90"/>
        <v>2012-6</v>
      </c>
      <c r="G625" s="2" t="str">
        <f t="shared" si="91"/>
        <v/>
      </c>
      <c r="H625" s="4">
        <f t="shared" si="92"/>
        <v>-2.0202369029940948E-3</v>
      </c>
      <c r="I625" s="1">
        <f t="shared" si="93"/>
        <v>579300</v>
      </c>
      <c r="K625" s="4" t="str">
        <f t="shared" si="95"/>
        <v/>
      </c>
      <c r="L625" s="1">
        <f t="shared" si="94"/>
        <v>594720</v>
      </c>
      <c r="M625" s="4" t="str">
        <f t="shared" si="96"/>
        <v/>
      </c>
    </row>
    <row r="626" spans="1:13">
      <c r="A626" s="2">
        <v>41075</v>
      </c>
      <c r="B626" s="1">
        <v>577970</v>
      </c>
      <c r="C626" s="3">
        <v>14.81</v>
      </c>
      <c r="D626" s="2" t="str">
        <f t="shared" si="88"/>
        <v>2012-24</v>
      </c>
      <c r="E626" s="2" t="str">
        <f t="shared" si="89"/>
        <v/>
      </c>
      <c r="F626" s="2" t="str">
        <f t="shared" si="90"/>
        <v>2012-6</v>
      </c>
      <c r="G626" s="2" t="str">
        <f t="shared" si="91"/>
        <v/>
      </c>
      <c r="H626" s="4">
        <f t="shared" si="92"/>
        <v>0</v>
      </c>
      <c r="I626" s="1">
        <f t="shared" si="93"/>
        <v>579300</v>
      </c>
      <c r="K626" s="4" t="str">
        <f t="shared" si="95"/>
        <v/>
      </c>
      <c r="L626" s="1">
        <f t="shared" si="94"/>
        <v>594720</v>
      </c>
      <c r="M626" s="4" t="str">
        <f t="shared" si="96"/>
        <v/>
      </c>
    </row>
    <row r="627" spans="1:13">
      <c r="A627" s="2">
        <v>41078</v>
      </c>
      <c r="B627" s="1">
        <v>580270</v>
      </c>
      <c r="C627" s="3">
        <v>14.35</v>
      </c>
      <c r="D627" s="2" t="str">
        <f t="shared" si="88"/>
        <v>2012-25</v>
      </c>
      <c r="E627" s="2" t="str">
        <f t="shared" si="89"/>
        <v>2012-25</v>
      </c>
      <c r="F627" s="2" t="str">
        <f t="shared" si="90"/>
        <v>2012-6</v>
      </c>
      <c r="G627" s="2" t="str">
        <f t="shared" si="91"/>
        <v/>
      </c>
      <c r="H627" s="4">
        <f t="shared" si="92"/>
        <v>3.9794452999290623E-3</v>
      </c>
      <c r="I627" s="1">
        <f t="shared" si="93"/>
        <v>580270</v>
      </c>
      <c r="K627" s="4">
        <f t="shared" si="95"/>
        <v>1.6744346625237356E-3</v>
      </c>
      <c r="L627" s="1">
        <f t="shared" si="94"/>
        <v>594720</v>
      </c>
      <c r="M627" s="4" t="str">
        <f t="shared" si="96"/>
        <v/>
      </c>
    </row>
    <row r="628" spans="1:13">
      <c r="A628" s="2">
        <v>41079</v>
      </c>
      <c r="B628" s="1">
        <v>580270</v>
      </c>
      <c r="C628" s="3">
        <v>14.35</v>
      </c>
      <c r="D628" s="2" t="str">
        <f t="shared" si="88"/>
        <v>2012-25</v>
      </c>
      <c r="E628" s="2" t="str">
        <f t="shared" si="89"/>
        <v/>
      </c>
      <c r="F628" s="2" t="str">
        <f t="shared" si="90"/>
        <v>2012-6</v>
      </c>
      <c r="G628" s="2" t="str">
        <f t="shared" si="91"/>
        <v/>
      </c>
      <c r="H628" s="4">
        <f t="shared" si="92"/>
        <v>0</v>
      </c>
      <c r="I628" s="1">
        <f t="shared" si="93"/>
        <v>580270</v>
      </c>
      <c r="K628" s="4" t="str">
        <f t="shared" si="95"/>
        <v/>
      </c>
      <c r="L628" s="1">
        <f t="shared" si="94"/>
        <v>594720</v>
      </c>
      <c r="M628" s="4" t="str">
        <f t="shared" si="96"/>
        <v/>
      </c>
    </row>
    <row r="629" spans="1:13">
      <c r="A629" s="2">
        <v>41080</v>
      </c>
      <c r="B629" s="1">
        <v>580270</v>
      </c>
      <c r="C629" s="3">
        <v>14.35</v>
      </c>
      <c r="D629" s="2" t="str">
        <f t="shared" si="88"/>
        <v>2012-25</v>
      </c>
      <c r="E629" s="2" t="str">
        <f t="shared" si="89"/>
        <v/>
      </c>
      <c r="F629" s="2" t="str">
        <f t="shared" si="90"/>
        <v>2012-6</v>
      </c>
      <c r="G629" s="2" t="str">
        <f t="shared" si="91"/>
        <v/>
      </c>
      <c r="H629" s="4">
        <f t="shared" si="92"/>
        <v>0</v>
      </c>
      <c r="I629" s="1">
        <f t="shared" si="93"/>
        <v>580270</v>
      </c>
      <c r="K629" s="4" t="str">
        <f t="shared" si="95"/>
        <v/>
      </c>
      <c r="L629" s="1">
        <f t="shared" si="94"/>
        <v>594720</v>
      </c>
      <c r="M629" s="4" t="str">
        <f t="shared" si="96"/>
        <v/>
      </c>
    </row>
    <row r="630" spans="1:13">
      <c r="A630" s="2">
        <v>41081</v>
      </c>
      <c r="B630" s="1">
        <v>580270</v>
      </c>
      <c r="C630" s="3">
        <v>14.35</v>
      </c>
      <c r="D630" s="2" t="str">
        <f t="shared" si="88"/>
        <v>2012-25</v>
      </c>
      <c r="E630" s="2" t="str">
        <f t="shared" si="89"/>
        <v/>
      </c>
      <c r="F630" s="2" t="str">
        <f t="shared" si="90"/>
        <v>2012-6</v>
      </c>
      <c r="G630" s="2" t="str">
        <f t="shared" si="91"/>
        <v/>
      </c>
      <c r="H630" s="4">
        <f t="shared" si="92"/>
        <v>0</v>
      </c>
      <c r="I630" s="1">
        <f t="shared" si="93"/>
        <v>580270</v>
      </c>
      <c r="K630" s="4" t="str">
        <f t="shared" si="95"/>
        <v/>
      </c>
      <c r="L630" s="1">
        <f t="shared" si="94"/>
        <v>594720</v>
      </c>
      <c r="M630" s="4" t="str">
        <f t="shared" si="96"/>
        <v/>
      </c>
    </row>
    <row r="631" spans="1:13">
      <c r="A631" s="2">
        <v>41082</v>
      </c>
      <c r="B631" s="1">
        <v>579220</v>
      </c>
      <c r="C631" s="3">
        <v>14.56</v>
      </c>
      <c r="D631" s="2" t="str">
        <f t="shared" si="88"/>
        <v>2012-25</v>
      </c>
      <c r="E631" s="2" t="str">
        <f t="shared" si="89"/>
        <v/>
      </c>
      <c r="F631" s="2" t="str">
        <f t="shared" si="90"/>
        <v>2012-6</v>
      </c>
      <c r="G631" s="2" t="str">
        <f t="shared" si="91"/>
        <v/>
      </c>
      <c r="H631" s="4">
        <f t="shared" si="92"/>
        <v>-1.8095024729867131E-3</v>
      </c>
      <c r="I631" s="1">
        <f t="shared" si="93"/>
        <v>580270</v>
      </c>
      <c r="K631" s="4" t="str">
        <f t="shared" si="95"/>
        <v/>
      </c>
      <c r="L631" s="1">
        <f t="shared" si="94"/>
        <v>594720</v>
      </c>
      <c r="M631" s="4" t="str">
        <f t="shared" si="96"/>
        <v/>
      </c>
    </row>
    <row r="632" spans="1:13">
      <c r="A632" s="2">
        <v>41085</v>
      </c>
      <c r="B632" s="1">
        <v>579750</v>
      </c>
      <c r="C632" s="3">
        <v>14.45</v>
      </c>
      <c r="D632" s="2" t="str">
        <f t="shared" si="88"/>
        <v>2012-26</v>
      </c>
      <c r="E632" s="2" t="str">
        <f t="shared" si="89"/>
        <v>2012-26</v>
      </c>
      <c r="F632" s="2" t="str">
        <f t="shared" si="90"/>
        <v>2012-6</v>
      </c>
      <c r="G632" s="2" t="str">
        <f t="shared" si="91"/>
        <v/>
      </c>
      <c r="H632" s="4">
        <f t="shared" si="92"/>
        <v>9.1502365249818726E-4</v>
      </c>
      <c r="I632" s="1">
        <f t="shared" si="93"/>
        <v>579750</v>
      </c>
      <c r="K632" s="4">
        <f t="shared" si="95"/>
        <v>-8.9613455805056272E-4</v>
      </c>
      <c r="L632" s="1">
        <f t="shared" si="94"/>
        <v>594720</v>
      </c>
      <c r="M632" s="4" t="str">
        <f t="shared" si="96"/>
        <v/>
      </c>
    </row>
    <row r="633" spans="1:13">
      <c r="A633" s="2">
        <v>41086</v>
      </c>
      <c r="B633" s="1">
        <v>577710</v>
      </c>
      <c r="C633" s="3">
        <v>14.86</v>
      </c>
      <c r="D633" s="2" t="str">
        <f t="shared" si="88"/>
        <v>2012-26</v>
      </c>
      <c r="E633" s="2" t="str">
        <f t="shared" si="89"/>
        <v/>
      </c>
      <c r="F633" s="2" t="str">
        <f t="shared" si="90"/>
        <v>2012-6</v>
      </c>
      <c r="G633" s="2" t="str">
        <f t="shared" si="91"/>
        <v/>
      </c>
      <c r="H633" s="4">
        <f t="shared" si="92"/>
        <v>-3.51875808538163E-3</v>
      </c>
      <c r="I633" s="1">
        <f t="shared" si="93"/>
        <v>579750</v>
      </c>
      <c r="K633" s="4" t="str">
        <f t="shared" si="95"/>
        <v/>
      </c>
      <c r="L633" s="1">
        <f t="shared" si="94"/>
        <v>594720</v>
      </c>
      <c r="M633" s="4" t="str">
        <f t="shared" si="96"/>
        <v/>
      </c>
    </row>
    <row r="634" spans="1:13">
      <c r="A634" s="2">
        <v>41087</v>
      </c>
      <c r="B634" s="1">
        <v>577710</v>
      </c>
      <c r="C634" s="3">
        <v>14.86</v>
      </c>
      <c r="D634" s="2" t="str">
        <f t="shared" si="88"/>
        <v>2012-26</v>
      </c>
      <c r="E634" s="2" t="str">
        <f t="shared" si="89"/>
        <v/>
      </c>
      <c r="F634" s="2" t="str">
        <f t="shared" si="90"/>
        <v>2012-6</v>
      </c>
      <c r="G634" s="2" t="str">
        <f t="shared" si="91"/>
        <v/>
      </c>
      <c r="H634" s="4">
        <f t="shared" si="92"/>
        <v>0</v>
      </c>
      <c r="I634" s="1">
        <f t="shared" si="93"/>
        <v>579750</v>
      </c>
      <c r="K634" s="4" t="str">
        <f t="shared" si="95"/>
        <v/>
      </c>
      <c r="L634" s="1">
        <f t="shared" si="94"/>
        <v>594720</v>
      </c>
      <c r="M634" s="4" t="str">
        <f t="shared" si="96"/>
        <v/>
      </c>
    </row>
    <row r="635" spans="1:13">
      <c r="A635" s="2">
        <v>41088</v>
      </c>
      <c r="B635" s="1">
        <v>576770</v>
      </c>
      <c r="C635" s="3">
        <v>15.04</v>
      </c>
      <c r="D635" s="2" t="str">
        <f t="shared" si="88"/>
        <v>2012-26</v>
      </c>
      <c r="E635" s="2" t="str">
        <f t="shared" si="89"/>
        <v/>
      </c>
      <c r="F635" s="2" t="str">
        <f t="shared" si="90"/>
        <v>2012-6</v>
      </c>
      <c r="G635" s="2" t="str">
        <f t="shared" si="91"/>
        <v/>
      </c>
      <c r="H635" s="4">
        <f t="shared" si="92"/>
        <v>-1.6271139499056621E-3</v>
      </c>
      <c r="I635" s="1">
        <f t="shared" si="93"/>
        <v>579750</v>
      </c>
      <c r="K635" s="4" t="str">
        <f t="shared" si="95"/>
        <v/>
      </c>
      <c r="L635" s="1">
        <f t="shared" si="94"/>
        <v>594720</v>
      </c>
      <c r="M635" s="4" t="str">
        <f t="shared" si="96"/>
        <v/>
      </c>
    </row>
    <row r="636" spans="1:13">
      <c r="A636" s="2">
        <v>41089</v>
      </c>
      <c r="B636" s="1">
        <v>576770</v>
      </c>
      <c r="C636" s="3">
        <v>15.04</v>
      </c>
      <c r="D636" s="2" t="str">
        <f t="shared" si="88"/>
        <v>2012-26</v>
      </c>
      <c r="E636" s="2" t="str">
        <f t="shared" si="89"/>
        <v/>
      </c>
      <c r="F636" s="2" t="str">
        <f t="shared" si="90"/>
        <v>2012-6</v>
      </c>
      <c r="G636" s="2" t="str">
        <f t="shared" si="91"/>
        <v/>
      </c>
      <c r="H636" s="4">
        <f t="shared" si="92"/>
        <v>0</v>
      </c>
      <c r="I636" s="1">
        <f t="shared" si="93"/>
        <v>579750</v>
      </c>
      <c r="K636" s="4" t="str">
        <f t="shared" si="95"/>
        <v/>
      </c>
      <c r="L636" s="1">
        <f t="shared" si="94"/>
        <v>594720</v>
      </c>
      <c r="M636" s="4" t="str">
        <f t="shared" si="96"/>
        <v/>
      </c>
    </row>
    <row r="637" spans="1:13">
      <c r="A637" s="2">
        <v>41092</v>
      </c>
      <c r="B637" s="1">
        <v>573040</v>
      </c>
      <c r="C637" s="3">
        <v>15.79</v>
      </c>
      <c r="D637" s="2" t="str">
        <f t="shared" si="88"/>
        <v>2012-27</v>
      </c>
      <c r="E637" s="2" t="str">
        <f t="shared" si="89"/>
        <v>2012-27</v>
      </c>
      <c r="F637" s="2" t="str">
        <f t="shared" si="90"/>
        <v>2012-7</v>
      </c>
      <c r="G637" s="2" t="str">
        <f t="shared" si="91"/>
        <v>2012-7</v>
      </c>
      <c r="H637" s="4">
        <f t="shared" si="92"/>
        <v>-6.4670492570695426E-3</v>
      </c>
      <c r="I637" s="1">
        <f t="shared" si="93"/>
        <v>573040</v>
      </c>
      <c r="K637" s="4">
        <f t="shared" si="95"/>
        <v>-1.1573954290642518E-2</v>
      </c>
      <c r="L637" s="1">
        <f t="shared" si="94"/>
        <v>573040</v>
      </c>
      <c r="M637" s="4">
        <f t="shared" si="96"/>
        <v>-3.6454129674468656E-2</v>
      </c>
    </row>
    <row r="638" spans="1:13">
      <c r="A638" s="2">
        <v>41093</v>
      </c>
      <c r="B638" s="1">
        <v>574630</v>
      </c>
      <c r="C638" s="3">
        <v>15.47</v>
      </c>
      <c r="D638" s="2" t="str">
        <f t="shared" si="88"/>
        <v>2012-27</v>
      </c>
      <c r="E638" s="2" t="str">
        <f t="shared" si="89"/>
        <v/>
      </c>
      <c r="F638" s="2" t="str">
        <f t="shared" si="90"/>
        <v>2012-7</v>
      </c>
      <c r="G638" s="2" t="str">
        <f t="shared" si="91"/>
        <v/>
      </c>
      <c r="H638" s="4">
        <f t="shared" si="92"/>
        <v>2.774675415328773E-3</v>
      </c>
      <c r="I638" s="1">
        <f t="shared" si="93"/>
        <v>573040</v>
      </c>
      <c r="K638" s="4" t="str">
        <f t="shared" si="95"/>
        <v/>
      </c>
      <c r="L638" s="1">
        <f t="shared" si="94"/>
        <v>573040</v>
      </c>
      <c r="M638" s="4" t="str">
        <f t="shared" si="96"/>
        <v/>
      </c>
    </row>
    <row r="639" spans="1:13">
      <c r="A639" s="2">
        <v>41095</v>
      </c>
      <c r="B639" s="1">
        <v>574630</v>
      </c>
      <c r="C639" s="3">
        <v>15.47</v>
      </c>
      <c r="D639" s="2" t="str">
        <f t="shared" si="88"/>
        <v>2012-27</v>
      </c>
      <c r="E639" s="2" t="str">
        <f t="shared" si="89"/>
        <v/>
      </c>
      <c r="F639" s="2" t="str">
        <f t="shared" si="90"/>
        <v>2012-7</v>
      </c>
      <c r="G639" s="2" t="str">
        <f t="shared" si="91"/>
        <v/>
      </c>
      <c r="H639" s="4">
        <f t="shared" si="92"/>
        <v>0</v>
      </c>
      <c r="I639" s="1">
        <f t="shared" si="93"/>
        <v>573040</v>
      </c>
      <c r="K639" s="4" t="str">
        <f t="shared" si="95"/>
        <v/>
      </c>
      <c r="L639" s="1">
        <f t="shared" si="94"/>
        <v>573040</v>
      </c>
      <c r="M639" s="4" t="str">
        <f t="shared" si="96"/>
        <v/>
      </c>
    </row>
    <row r="640" spans="1:13">
      <c r="A640" s="2">
        <v>41096</v>
      </c>
      <c r="B640" s="1">
        <v>574630</v>
      </c>
      <c r="C640" s="3">
        <v>15.47</v>
      </c>
      <c r="D640" s="2" t="str">
        <f t="shared" si="88"/>
        <v>2012-27</v>
      </c>
      <c r="E640" s="2" t="str">
        <f t="shared" si="89"/>
        <v/>
      </c>
      <c r="F640" s="2" t="str">
        <f t="shared" si="90"/>
        <v>2012-7</v>
      </c>
      <c r="G640" s="2" t="str">
        <f t="shared" si="91"/>
        <v/>
      </c>
      <c r="H640" s="4">
        <f t="shared" si="92"/>
        <v>0</v>
      </c>
      <c r="I640" s="1">
        <f t="shared" si="93"/>
        <v>573040</v>
      </c>
      <c r="K640" s="4" t="str">
        <f t="shared" si="95"/>
        <v/>
      </c>
      <c r="L640" s="1">
        <f t="shared" si="94"/>
        <v>573040</v>
      </c>
      <c r="M640" s="4" t="str">
        <f t="shared" si="96"/>
        <v/>
      </c>
    </row>
    <row r="641" spans="1:13">
      <c r="A641" s="2">
        <v>41099</v>
      </c>
      <c r="B641" s="1">
        <v>573800</v>
      </c>
      <c r="C641" s="3">
        <v>15.64</v>
      </c>
      <c r="D641" s="2" t="str">
        <f t="shared" si="88"/>
        <v>2012-28</v>
      </c>
      <c r="E641" s="2" t="str">
        <f t="shared" si="89"/>
        <v>2012-28</v>
      </c>
      <c r="F641" s="2" t="str">
        <f t="shared" si="90"/>
        <v>2012-7</v>
      </c>
      <c r="G641" s="2" t="str">
        <f t="shared" si="91"/>
        <v/>
      </c>
      <c r="H641" s="4">
        <f t="shared" si="92"/>
        <v>-1.444407705828098E-3</v>
      </c>
      <c r="I641" s="1">
        <f t="shared" si="93"/>
        <v>573800</v>
      </c>
      <c r="K641" s="4">
        <f t="shared" si="95"/>
        <v>1.3262599469496021E-3</v>
      </c>
      <c r="L641" s="1">
        <f t="shared" si="94"/>
        <v>573040</v>
      </c>
      <c r="M641" s="4" t="str">
        <f t="shared" si="96"/>
        <v/>
      </c>
    </row>
    <row r="642" spans="1:13">
      <c r="A642" s="2">
        <v>41100</v>
      </c>
      <c r="B642" s="1">
        <v>573890</v>
      </c>
      <c r="C642" s="3">
        <v>15.62</v>
      </c>
      <c r="D642" s="2" t="str">
        <f t="shared" si="88"/>
        <v>2012-28</v>
      </c>
      <c r="E642" s="2" t="str">
        <f t="shared" si="89"/>
        <v/>
      </c>
      <c r="F642" s="2" t="str">
        <f t="shared" si="90"/>
        <v>2012-7</v>
      </c>
      <c r="G642" s="2" t="str">
        <f t="shared" si="91"/>
        <v/>
      </c>
      <c r="H642" s="4">
        <f t="shared" si="92"/>
        <v>1.5684907633321715E-4</v>
      </c>
      <c r="I642" s="1">
        <f t="shared" si="93"/>
        <v>573800</v>
      </c>
      <c r="K642" s="4" t="str">
        <f t="shared" si="95"/>
        <v/>
      </c>
      <c r="L642" s="1">
        <f t="shared" si="94"/>
        <v>573040</v>
      </c>
      <c r="M642" s="4" t="str">
        <f t="shared" si="96"/>
        <v/>
      </c>
    </row>
    <row r="643" spans="1:13">
      <c r="A643" s="2">
        <v>41101</v>
      </c>
      <c r="B643" s="1">
        <v>573890</v>
      </c>
      <c r="C643" s="3">
        <v>15.62</v>
      </c>
      <c r="D643" s="2" t="str">
        <f t="shared" si="88"/>
        <v>2012-28</v>
      </c>
      <c r="E643" s="2" t="str">
        <f t="shared" si="89"/>
        <v/>
      </c>
      <c r="F643" s="2" t="str">
        <f t="shared" si="90"/>
        <v>2012-7</v>
      </c>
      <c r="G643" s="2" t="str">
        <f t="shared" si="91"/>
        <v/>
      </c>
      <c r="H643" s="4">
        <f t="shared" si="92"/>
        <v>0</v>
      </c>
      <c r="I643" s="1">
        <f t="shared" si="93"/>
        <v>573800</v>
      </c>
      <c r="K643" s="4" t="str">
        <f t="shared" si="95"/>
        <v/>
      </c>
      <c r="L643" s="1">
        <f t="shared" si="94"/>
        <v>573040</v>
      </c>
      <c r="M643" s="4" t="str">
        <f t="shared" si="96"/>
        <v/>
      </c>
    </row>
    <row r="644" spans="1:13">
      <c r="A644" s="2">
        <v>41102</v>
      </c>
      <c r="B644" s="1">
        <v>570900</v>
      </c>
      <c r="C644" s="3">
        <v>16.23</v>
      </c>
      <c r="D644" s="2" t="str">
        <f t="shared" si="88"/>
        <v>2012-28</v>
      </c>
      <c r="E644" s="2" t="str">
        <f t="shared" si="89"/>
        <v/>
      </c>
      <c r="F644" s="2" t="str">
        <f t="shared" si="90"/>
        <v>2012-7</v>
      </c>
      <c r="G644" s="2" t="str">
        <f t="shared" si="91"/>
        <v/>
      </c>
      <c r="H644" s="4">
        <f t="shared" si="92"/>
        <v>-5.2100576765582258E-3</v>
      </c>
      <c r="I644" s="1">
        <f t="shared" si="93"/>
        <v>573800</v>
      </c>
      <c r="K644" s="4" t="str">
        <f t="shared" si="95"/>
        <v/>
      </c>
      <c r="L644" s="1">
        <f t="shared" si="94"/>
        <v>573040</v>
      </c>
      <c r="M644" s="4" t="str">
        <f t="shared" si="96"/>
        <v/>
      </c>
    </row>
    <row r="645" spans="1:13">
      <c r="A645" s="2">
        <v>41103</v>
      </c>
      <c r="B645" s="1">
        <v>570900</v>
      </c>
      <c r="C645" s="3">
        <v>16.23</v>
      </c>
      <c r="D645" s="2" t="str">
        <f t="shared" si="88"/>
        <v>2012-28</v>
      </c>
      <c r="E645" s="2" t="str">
        <f t="shared" si="89"/>
        <v/>
      </c>
      <c r="F645" s="2" t="str">
        <f t="shared" si="90"/>
        <v>2012-7</v>
      </c>
      <c r="G645" s="2" t="str">
        <f t="shared" si="91"/>
        <v/>
      </c>
      <c r="H645" s="4">
        <f t="shared" si="92"/>
        <v>0</v>
      </c>
      <c r="I645" s="1">
        <f t="shared" si="93"/>
        <v>573800</v>
      </c>
      <c r="K645" s="4" t="str">
        <f t="shared" si="95"/>
        <v/>
      </c>
      <c r="L645" s="1">
        <f t="shared" si="94"/>
        <v>573040</v>
      </c>
      <c r="M645" s="4" t="str">
        <f t="shared" si="96"/>
        <v/>
      </c>
    </row>
    <row r="646" spans="1:13">
      <c r="A646" s="2">
        <v>41106</v>
      </c>
      <c r="B646" s="1">
        <v>570900</v>
      </c>
      <c r="C646" s="3">
        <v>16.23</v>
      </c>
      <c r="D646" s="2" t="str">
        <f t="shared" si="88"/>
        <v>2012-29</v>
      </c>
      <c r="E646" s="2" t="str">
        <f t="shared" si="89"/>
        <v>2012-29</v>
      </c>
      <c r="F646" s="2" t="str">
        <f t="shared" si="90"/>
        <v>2012-7</v>
      </c>
      <c r="G646" s="2" t="str">
        <f t="shared" si="91"/>
        <v/>
      </c>
      <c r="H646" s="4">
        <f t="shared" si="92"/>
        <v>0</v>
      </c>
      <c r="I646" s="1">
        <f t="shared" si="93"/>
        <v>570900</v>
      </c>
      <c r="K646" s="4">
        <f t="shared" si="95"/>
        <v>-5.0540257929592193E-3</v>
      </c>
      <c r="L646" s="1">
        <f t="shared" si="94"/>
        <v>573040</v>
      </c>
      <c r="M646" s="4" t="str">
        <f t="shared" si="96"/>
        <v/>
      </c>
    </row>
    <row r="647" spans="1:13">
      <c r="A647" s="2">
        <v>41107</v>
      </c>
      <c r="B647" s="1">
        <v>570710</v>
      </c>
      <c r="C647" s="3">
        <v>16.260000000000002</v>
      </c>
      <c r="D647" s="2" t="str">
        <f t="shared" si="88"/>
        <v>2012-29</v>
      </c>
      <c r="E647" s="2" t="str">
        <f t="shared" si="89"/>
        <v/>
      </c>
      <c r="F647" s="2" t="str">
        <f t="shared" si="90"/>
        <v>2012-7</v>
      </c>
      <c r="G647" s="2" t="str">
        <f t="shared" si="91"/>
        <v/>
      </c>
      <c r="H647" s="4">
        <f t="shared" si="92"/>
        <v>-3.3280784725871432E-4</v>
      </c>
      <c r="I647" s="1">
        <f t="shared" si="93"/>
        <v>570900</v>
      </c>
      <c r="K647" s="4" t="str">
        <f t="shared" si="95"/>
        <v/>
      </c>
      <c r="L647" s="1">
        <f t="shared" si="94"/>
        <v>573040</v>
      </c>
      <c r="M647" s="4" t="str">
        <f t="shared" si="96"/>
        <v/>
      </c>
    </row>
    <row r="648" spans="1:13">
      <c r="A648" s="2">
        <v>41108</v>
      </c>
      <c r="B648" s="1">
        <v>570710</v>
      </c>
      <c r="C648" s="3">
        <v>16.260000000000002</v>
      </c>
      <c r="D648" s="2" t="str">
        <f t="shared" si="88"/>
        <v>2012-29</v>
      </c>
      <c r="E648" s="2" t="str">
        <f t="shared" si="89"/>
        <v/>
      </c>
      <c r="F648" s="2" t="str">
        <f t="shared" si="90"/>
        <v>2012-7</v>
      </c>
      <c r="G648" s="2" t="str">
        <f t="shared" si="91"/>
        <v/>
      </c>
      <c r="H648" s="4">
        <f t="shared" si="92"/>
        <v>0</v>
      </c>
      <c r="I648" s="1">
        <f t="shared" si="93"/>
        <v>570900</v>
      </c>
      <c r="K648" s="4" t="str">
        <f t="shared" si="95"/>
        <v/>
      </c>
      <c r="L648" s="1">
        <f t="shared" si="94"/>
        <v>573040</v>
      </c>
      <c r="M648" s="4" t="str">
        <f t="shared" si="96"/>
        <v/>
      </c>
    </row>
    <row r="649" spans="1:13">
      <c r="A649" s="2">
        <v>41109</v>
      </c>
      <c r="B649" s="1">
        <v>570710</v>
      </c>
      <c r="C649" s="3">
        <v>16.260000000000002</v>
      </c>
      <c r="D649" s="2" t="str">
        <f t="shared" si="88"/>
        <v>2012-29</v>
      </c>
      <c r="E649" s="2" t="str">
        <f t="shared" si="89"/>
        <v/>
      </c>
      <c r="F649" s="2" t="str">
        <f t="shared" si="90"/>
        <v>2012-7</v>
      </c>
      <c r="G649" s="2" t="str">
        <f t="shared" si="91"/>
        <v/>
      </c>
      <c r="H649" s="4">
        <f t="shared" si="92"/>
        <v>0</v>
      </c>
      <c r="I649" s="1">
        <f t="shared" si="93"/>
        <v>570900</v>
      </c>
      <c r="K649" s="4" t="str">
        <f t="shared" si="95"/>
        <v/>
      </c>
      <c r="L649" s="1">
        <f t="shared" si="94"/>
        <v>573040</v>
      </c>
      <c r="M649" s="4" t="str">
        <f t="shared" si="96"/>
        <v/>
      </c>
    </row>
    <row r="650" spans="1:13">
      <c r="A650" s="2">
        <v>41110</v>
      </c>
      <c r="B650" s="1">
        <v>570710</v>
      </c>
      <c r="C650" s="3">
        <v>16.260000000000002</v>
      </c>
      <c r="D650" s="2" t="str">
        <f t="shared" si="88"/>
        <v>2012-29</v>
      </c>
      <c r="E650" s="2" t="str">
        <f t="shared" si="89"/>
        <v/>
      </c>
      <c r="F650" s="2" t="str">
        <f t="shared" si="90"/>
        <v>2012-7</v>
      </c>
      <c r="G650" s="2" t="str">
        <f t="shared" si="91"/>
        <v/>
      </c>
      <c r="H650" s="4">
        <f t="shared" si="92"/>
        <v>0</v>
      </c>
      <c r="I650" s="1">
        <f t="shared" si="93"/>
        <v>570900</v>
      </c>
      <c r="K650" s="4" t="str">
        <f t="shared" si="95"/>
        <v/>
      </c>
      <c r="L650" s="1">
        <f t="shared" si="94"/>
        <v>573040</v>
      </c>
      <c r="M650" s="4" t="str">
        <f t="shared" si="96"/>
        <v/>
      </c>
    </row>
    <row r="651" spans="1:13">
      <c r="A651" s="2">
        <v>41113</v>
      </c>
      <c r="B651" s="1">
        <v>570710</v>
      </c>
      <c r="C651" s="3">
        <v>16.260000000000002</v>
      </c>
      <c r="D651" s="2" t="str">
        <f t="shared" si="88"/>
        <v>2012-30</v>
      </c>
      <c r="E651" s="2" t="str">
        <f t="shared" si="89"/>
        <v>2012-30</v>
      </c>
      <c r="F651" s="2" t="str">
        <f t="shared" si="90"/>
        <v>2012-7</v>
      </c>
      <c r="G651" s="2" t="str">
        <f t="shared" si="91"/>
        <v/>
      </c>
      <c r="H651" s="4">
        <f t="shared" si="92"/>
        <v>0</v>
      </c>
      <c r="I651" s="1">
        <f t="shared" si="93"/>
        <v>570710</v>
      </c>
      <c r="K651" s="4">
        <f t="shared" si="95"/>
        <v>-3.3280784725871432E-4</v>
      </c>
      <c r="L651" s="1">
        <f t="shared" si="94"/>
        <v>573040</v>
      </c>
      <c r="M651" s="4" t="str">
        <f t="shared" si="96"/>
        <v/>
      </c>
    </row>
    <row r="652" spans="1:13">
      <c r="A652" s="2">
        <v>41114</v>
      </c>
      <c r="B652" s="1">
        <v>565090</v>
      </c>
      <c r="C652" s="3">
        <v>17.420000000000002</v>
      </c>
      <c r="D652" s="2" t="str">
        <f t="shared" si="88"/>
        <v>2012-30</v>
      </c>
      <c r="E652" s="2" t="str">
        <f t="shared" si="89"/>
        <v/>
      </c>
      <c r="F652" s="2" t="str">
        <f t="shared" si="90"/>
        <v>2012-7</v>
      </c>
      <c r="G652" s="2" t="str">
        <f t="shared" si="91"/>
        <v/>
      </c>
      <c r="H652" s="4">
        <f t="shared" si="92"/>
        <v>-9.8473830842284171E-3</v>
      </c>
      <c r="I652" s="1">
        <f t="shared" si="93"/>
        <v>570710</v>
      </c>
      <c r="K652" s="4" t="str">
        <f t="shared" si="95"/>
        <v/>
      </c>
      <c r="L652" s="1">
        <f t="shared" si="94"/>
        <v>573040</v>
      </c>
      <c r="M652" s="4" t="str">
        <f t="shared" si="96"/>
        <v/>
      </c>
    </row>
    <row r="653" spans="1:13">
      <c r="A653" s="2">
        <v>41115</v>
      </c>
      <c r="B653" s="1">
        <v>565090</v>
      </c>
      <c r="C653" s="3">
        <v>17.420000000000002</v>
      </c>
      <c r="D653" s="2" t="str">
        <f t="shared" ref="D653:D685" si="97">YEAR(A653) &amp; "-" &amp; WEEKNUM(A653)</f>
        <v>2012-30</v>
      </c>
      <c r="E653" s="2" t="str">
        <f t="shared" ref="E653:E716" si="98">IF(D653&lt;&gt;D652,D653,"")</f>
        <v/>
      </c>
      <c r="F653" s="2" t="str">
        <f t="shared" ref="F653:F685" si="99">YEAR(A653) &amp; "-" &amp; MONTH(A653)</f>
        <v>2012-7</v>
      </c>
      <c r="G653" s="2" t="str">
        <f t="shared" ref="G653:G716" si="100">IF(F653&lt;&gt;F652,F653,"")</f>
        <v/>
      </c>
      <c r="H653" s="4">
        <f t="shared" ref="H653:H685" si="101">(B653-B652)/B652</f>
        <v>0</v>
      </c>
      <c r="I653" s="1">
        <f t="shared" ref="I653:I685" si="102">IF(E653&lt;&gt;"",B653,I652)</f>
        <v>570710</v>
      </c>
      <c r="K653" s="4" t="str">
        <f t="shared" si="95"/>
        <v/>
      </c>
      <c r="L653" s="1">
        <f t="shared" ref="L653:L685" si="103">IF(G653&lt;&gt;"",B653,L652)</f>
        <v>573040</v>
      </c>
      <c r="M653" s="4" t="str">
        <f t="shared" si="96"/>
        <v/>
      </c>
    </row>
    <row r="654" spans="1:13">
      <c r="A654" s="2">
        <v>41116</v>
      </c>
      <c r="B654" s="1">
        <v>565090</v>
      </c>
      <c r="C654" s="3">
        <v>17.420000000000002</v>
      </c>
      <c r="D654" s="2" t="str">
        <f t="shared" si="97"/>
        <v>2012-30</v>
      </c>
      <c r="E654" s="2" t="str">
        <f t="shared" si="98"/>
        <v/>
      </c>
      <c r="F654" s="2" t="str">
        <f t="shared" si="99"/>
        <v>2012-7</v>
      </c>
      <c r="G654" s="2" t="str">
        <f t="shared" si="100"/>
        <v/>
      </c>
      <c r="H654" s="4">
        <f t="shared" si="101"/>
        <v>0</v>
      </c>
      <c r="I654" s="1">
        <f t="shared" si="102"/>
        <v>570710</v>
      </c>
      <c r="K654" s="4" t="str">
        <f t="shared" ref="K654:K690" si="104">IF(E654&lt;&gt;"",(I654-I653)/I653,"")</f>
        <v/>
      </c>
      <c r="L654" s="1">
        <f t="shared" si="103"/>
        <v>573040</v>
      </c>
      <c r="M654" s="4" t="str">
        <f t="shared" si="96"/>
        <v/>
      </c>
    </row>
    <row r="655" spans="1:13">
      <c r="A655" s="2">
        <v>41117</v>
      </c>
      <c r="B655" s="1">
        <v>565080</v>
      </c>
      <c r="C655" s="3">
        <v>17.420000000000002</v>
      </c>
      <c r="D655" s="2" t="str">
        <f t="shared" si="97"/>
        <v>2012-30</v>
      </c>
      <c r="E655" s="2" t="str">
        <f t="shared" si="98"/>
        <v/>
      </c>
      <c r="F655" s="2" t="str">
        <f t="shared" si="99"/>
        <v>2012-7</v>
      </c>
      <c r="G655" s="2" t="str">
        <f t="shared" si="100"/>
        <v/>
      </c>
      <c r="H655" s="4">
        <f t="shared" si="101"/>
        <v>-1.7696296165212622E-5</v>
      </c>
      <c r="I655" s="1">
        <f t="shared" si="102"/>
        <v>570710</v>
      </c>
      <c r="K655" s="4" t="str">
        <f t="shared" si="104"/>
        <v/>
      </c>
      <c r="L655" s="1">
        <f t="shared" si="103"/>
        <v>573040</v>
      </c>
      <c r="M655" s="4" t="str">
        <f t="shared" si="96"/>
        <v/>
      </c>
    </row>
    <row r="656" spans="1:13">
      <c r="A656" s="2">
        <v>41120</v>
      </c>
      <c r="B656" s="1">
        <v>565080</v>
      </c>
      <c r="C656" s="3">
        <v>17.420000000000002</v>
      </c>
      <c r="D656" s="2" t="str">
        <f t="shared" si="97"/>
        <v>2012-31</v>
      </c>
      <c r="E656" s="2" t="str">
        <f t="shared" si="98"/>
        <v>2012-31</v>
      </c>
      <c r="F656" s="2" t="str">
        <f t="shared" si="99"/>
        <v>2012-7</v>
      </c>
      <c r="G656" s="2" t="str">
        <f t="shared" si="100"/>
        <v/>
      </c>
      <c r="H656" s="4">
        <f t="shared" si="101"/>
        <v>0</v>
      </c>
      <c r="I656" s="1">
        <f t="shared" si="102"/>
        <v>565080</v>
      </c>
      <c r="K656" s="4">
        <f t="shared" si="104"/>
        <v>-9.8649051181861191E-3</v>
      </c>
      <c r="L656" s="1">
        <f t="shared" si="103"/>
        <v>573040</v>
      </c>
      <c r="M656" s="4" t="str">
        <f t="shared" si="96"/>
        <v/>
      </c>
    </row>
    <row r="657" spans="1:13">
      <c r="A657" s="2">
        <v>41121</v>
      </c>
      <c r="B657" s="1">
        <v>565080</v>
      </c>
      <c r="C657" s="3">
        <v>17.420000000000002</v>
      </c>
      <c r="D657" s="2" t="str">
        <f t="shared" si="97"/>
        <v>2012-31</v>
      </c>
      <c r="E657" s="2" t="str">
        <f t="shared" si="98"/>
        <v/>
      </c>
      <c r="F657" s="2" t="str">
        <f t="shared" si="99"/>
        <v>2012-7</v>
      </c>
      <c r="G657" s="2" t="str">
        <f t="shared" si="100"/>
        <v/>
      </c>
      <c r="H657" s="4">
        <f t="shared" si="101"/>
        <v>0</v>
      </c>
      <c r="I657" s="1">
        <f t="shared" si="102"/>
        <v>565080</v>
      </c>
      <c r="K657" s="4" t="str">
        <f t="shared" si="104"/>
        <v/>
      </c>
      <c r="L657" s="1">
        <f t="shared" si="103"/>
        <v>573040</v>
      </c>
      <c r="M657" s="4" t="str">
        <f t="shared" si="96"/>
        <v/>
      </c>
    </row>
    <row r="658" spans="1:13">
      <c r="A658" s="2">
        <v>41122</v>
      </c>
      <c r="B658" s="1">
        <v>565080</v>
      </c>
      <c r="C658" s="3">
        <v>17.420000000000002</v>
      </c>
      <c r="D658" s="2" t="str">
        <f t="shared" si="97"/>
        <v>2012-31</v>
      </c>
      <c r="E658" s="2" t="str">
        <f t="shared" si="98"/>
        <v/>
      </c>
      <c r="F658" s="2" t="str">
        <f t="shared" si="99"/>
        <v>2012-8</v>
      </c>
      <c r="G658" s="2" t="str">
        <f t="shared" si="100"/>
        <v>2012-8</v>
      </c>
      <c r="H658" s="4">
        <f t="shared" si="101"/>
        <v>0</v>
      </c>
      <c r="I658" s="1">
        <f t="shared" si="102"/>
        <v>565080</v>
      </c>
      <c r="K658" s="4" t="str">
        <f t="shared" si="104"/>
        <v/>
      </c>
      <c r="L658" s="1">
        <f t="shared" si="103"/>
        <v>565080</v>
      </c>
      <c r="M658" s="4">
        <f t="shared" si="96"/>
        <v>-1.3890827865419517E-2</v>
      </c>
    </row>
    <row r="659" spans="1:13">
      <c r="A659" s="2">
        <v>41123</v>
      </c>
      <c r="B659" s="1">
        <v>565080</v>
      </c>
      <c r="C659" s="3">
        <v>17.420000000000002</v>
      </c>
      <c r="D659" s="2" t="str">
        <f t="shared" si="97"/>
        <v>2012-31</v>
      </c>
      <c r="E659" s="2" t="str">
        <f t="shared" si="98"/>
        <v/>
      </c>
      <c r="F659" s="2" t="str">
        <f t="shared" si="99"/>
        <v>2012-8</v>
      </c>
      <c r="G659" s="2" t="str">
        <f t="shared" si="100"/>
        <v/>
      </c>
      <c r="H659" s="4">
        <f t="shared" si="101"/>
        <v>0</v>
      </c>
      <c r="I659" s="1">
        <f t="shared" si="102"/>
        <v>565080</v>
      </c>
      <c r="K659" s="4" t="str">
        <f t="shared" si="104"/>
        <v/>
      </c>
      <c r="L659" s="1">
        <f t="shared" si="103"/>
        <v>565080</v>
      </c>
      <c r="M659" s="4" t="str">
        <f t="shared" si="96"/>
        <v/>
      </c>
    </row>
    <row r="660" spans="1:13">
      <c r="A660" s="2">
        <v>41124</v>
      </c>
      <c r="B660" s="1">
        <v>565600</v>
      </c>
      <c r="C660" s="3">
        <v>17.32</v>
      </c>
      <c r="D660" s="2" t="str">
        <f t="shared" si="97"/>
        <v>2012-31</v>
      </c>
      <c r="E660" s="2" t="str">
        <f t="shared" si="98"/>
        <v/>
      </c>
      <c r="F660" s="2" t="str">
        <f t="shared" si="99"/>
        <v>2012-8</v>
      </c>
      <c r="G660" s="2" t="str">
        <f t="shared" si="100"/>
        <v/>
      </c>
      <c r="H660" s="4">
        <f t="shared" si="101"/>
        <v>9.2022368514192677E-4</v>
      </c>
      <c r="I660" s="1">
        <f t="shared" si="102"/>
        <v>565080</v>
      </c>
      <c r="K660" s="4" t="str">
        <f t="shared" si="104"/>
        <v/>
      </c>
      <c r="L660" s="1">
        <f t="shared" si="103"/>
        <v>565080</v>
      </c>
      <c r="M660" s="4" t="str">
        <f t="shared" si="96"/>
        <v/>
      </c>
    </row>
    <row r="661" spans="1:13">
      <c r="A661" s="2">
        <v>41127</v>
      </c>
      <c r="B661" s="1">
        <v>565600</v>
      </c>
      <c r="C661" s="3">
        <v>17.32</v>
      </c>
      <c r="D661" s="2" t="str">
        <f t="shared" si="97"/>
        <v>2012-32</v>
      </c>
      <c r="E661" s="2" t="str">
        <f t="shared" si="98"/>
        <v>2012-32</v>
      </c>
      <c r="F661" s="2" t="str">
        <f t="shared" si="99"/>
        <v>2012-8</v>
      </c>
      <c r="G661" s="2" t="str">
        <f t="shared" si="100"/>
        <v/>
      </c>
      <c r="H661" s="4">
        <f t="shared" si="101"/>
        <v>0</v>
      </c>
      <c r="I661" s="1">
        <f t="shared" si="102"/>
        <v>565600</v>
      </c>
      <c r="K661" s="4">
        <f t="shared" si="104"/>
        <v>9.2022368514192677E-4</v>
      </c>
      <c r="L661" s="1">
        <f t="shared" si="103"/>
        <v>565080</v>
      </c>
      <c r="M661" s="4" t="str">
        <f t="shared" si="96"/>
        <v/>
      </c>
    </row>
    <row r="662" spans="1:13">
      <c r="A662" s="2">
        <v>41128</v>
      </c>
      <c r="B662" s="1">
        <v>565810</v>
      </c>
      <c r="C662" s="3">
        <v>17.27</v>
      </c>
      <c r="D662" s="2" t="str">
        <f t="shared" si="97"/>
        <v>2012-32</v>
      </c>
      <c r="E662" s="2" t="str">
        <f t="shared" si="98"/>
        <v/>
      </c>
      <c r="F662" s="2" t="str">
        <f t="shared" si="99"/>
        <v>2012-8</v>
      </c>
      <c r="G662" s="2" t="str">
        <f t="shared" si="100"/>
        <v/>
      </c>
      <c r="H662" s="4">
        <f t="shared" si="101"/>
        <v>3.7128712871287129E-4</v>
      </c>
      <c r="I662" s="1">
        <f t="shared" si="102"/>
        <v>565600</v>
      </c>
      <c r="K662" s="4" t="str">
        <f t="shared" si="104"/>
        <v/>
      </c>
      <c r="L662" s="1">
        <f t="shared" si="103"/>
        <v>565080</v>
      </c>
      <c r="M662" s="4" t="str">
        <f t="shared" si="96"/>
        <v/>
      </c>
    </row>
    <row r="663" spans="1:13">
      <c r="A663" s="2">
        <v>41129</v>
      </c>
      <c r="B663" s="1">
        <v>565810</v>
      </c>
      <c r="C663" s="3">
        <v>17.27</v>
      </c>
      <c r="D663" s="2" t="str">
        <f t="shared" si="97"/>
        <v>2012-32</v>
      </c>
      <c r="E663" s="2" t="str">
        <f t="shared" si="98"/>
        <v/>
      </c>
      <c r="F663" s="2" t="str">
        <f t="shared" si="99"/>
        <v>2012-8</v>
      </c>
      <c r="G663" s="2" t="str">
        <f t="shared" si="100"/>
        <v/>
      </c>
      <c r="H663" s="4">
        <f t="shared" si="101"/>
        <v>0</v>
      </c>
      <c r="I663" s="1">
        <f t="shared" si="102"/>
        <v>565600</v>
      </c>
      <c r="K663" s="4" t="str">
        <f t="shared" si="104"/>
        <v/>
      </c>
      <c r="L663" s="1">
        <f t="shared" si="103"/>
        <v>565080</v>
      </c>
      <c r="M663" s="4" t="str">
        <f t="shared" si="96"/>
        <v/>
      </c>
    </row>
    <row r="664" spans="1:13">
      <c r="A664" s="2">
        <v>41130</v>
      </c>
      <c r="B664" s="1">
        <v>565810</v>
      </c>
      <c r="C664" s="3">
        <v>17.27</v>
      </c>
      <c r="D664" s="2" t="str">
        <f t="shared" si="97"/>
        <v>2012-32</v>
      </c>
      <c r="E664" s="2" t="str">
        <f t="shared" si="98"/>
        <v/>
      </c>
      <c r="F664" s="2" t="str">
        <f t="shared" si="99"/>
        <v>2012-8</v>
      </c>
      <c r="G664" s="2" t="str">
        <f t="shared" si="100"/>
        <v/>
      </c>
      <c r="H664" s="4">
        <f t="shared" si="101"/>
        <v>0</v>
      </c>
      <c r="I664" s="1">
        <f t="shared" si="102"/>
        <v>565600</v>
      </c>
      <c r="K664" s="4" t="str">
        <f t="shared" si="104"/>
        <v/>
      </c>
      <c r="L664" s="1">
        <f t="shared" si="103"/>
        <v>565080</v>
      </c>
      <c r="M664" s="4" t="str">
        <f t="shared" si="96"/>
        <v/>
      </c>
    </row>
    <row r="665" spans="1:13">
      <c r="A665" s="2">
        <v>41131</v>
      </c>
      <c r="B665" s="1">
        <v>565810</v>
      </c>
      <c r="C665" s="3">
        <v>17.27</v>
      </c>
      <c r="D665" s="2" t="str">
        <f t="shared" si="97"/>
        <v>2012-32</v>
      </c>
      <c r="E665" s="2" t="str">
        <f t="shared" si="98"/>
        <v/>
      </c>
      <c r="F665" s="2" t="str">
        <f t="shared" si="99"/>
        <v>2012-8</v>
      </c>
      <c r="G665" s="2" t="str">
        <f t="shared" si="100"/>
        <v/>
      </c>
      <c r="H665" s="4">
        <f t="shared" si="101"/>
        <v>0</v>
      </c>
      <c r="I665" s="1">
        <f t="shared" si="102"/>
        <v>565600</v>
      </c>
      <c r="K665" s="4" t="str">
        <f t="shared" si="104"/>
        <v/>
      </c>
      <c r="L665" s="1">
        <f t="shared" si="103"/>
        <v>565080</v>
      </c>
      <c r="M665" s="4" t="str">
        <f t="shared" si="96"/>
        <v/>
      </c>
    </row>
    <row r="666" spans="1:13">
      <c r="A666" s="2">
        <v>41134</v>
      </c>
      <c r="B666" s="1">
        <v>565810</v>
      </c>
      <c r="C666" s="3">
        <v>17.27</v>
      </c>
      <c r="D666" s="2" t="str">
        <f t="shared" si="97"/>
        <v>2012-33</v>
      </c>
      <c r="E666" s="2" t="str">
        <f t="shared" si="98"/>
        <v>2012-33</v>
      </c>
      <c r="F666" s="2" t="str">
        <f t="shared" si="99"/>
        <v>2012-8</v>
      </c>
      <c r="G666" s="2" t="str">
        <f t="shared" si="100"/>
        <v/>
      </c>
      <c r="H666" s="4">
        <f t="shared" si="101"/>
        <v>0</v>
      </c>
      <c r="I666" s="1">
        <f t="shared" si="102"/>
        <v>565810</v>
      </c>
      <c r="K666" s="4">
        <f t="shared" si="104"/>
        <v>3.7128712871287129E-4</v>
      </c>
      <c r="L666" s="1">
        <f t="shared" si="103"/>
        <v>565080</v>
      </c>
      <c r="M666" s="4" t="str">
        <f t="shared" si="96"/>
        <v/>
      </c>
    </row>
    <row r="667" spans="1:13">
      <c r="A667" s="2">
        <v>41135</v>
      </c>
      <c r="B667" s="1">
        <v>565810</v>
      </c>
      <c r="C667" s="3">
        <v>17.27</v>
      </c>
      <c r="D667" s="2" t="str">
        <f t="shared" si="97"/>
        <v>2012-33</v>
      </c>
      <c r="E667" s="2" t="str">
        <f t="shared" si="98"/>
        <v/>
      </c>
      <c r="F667" s="2" t="str">
        <f t="shared" si="99"/>
        <v>2012-8</v>
      </c>
      <c r="G667" s="2" t="str">
        <f t="shared" si="100"/>
        <v/>
      </c>
      <c r="H667" s="4">
        <f t="shared" si="101"/>
        <v>0</v>
      </c>
      <c r="I667" s="1">
        <f t="shared" si="102"/>
        <v>565810</v>
      </c>
      <c r="K667" s="4" t="str">
        <f t="shared" si="104"/>
        <v/>
      </c>
      <c r="L667" s="1">
        <f t="shared" si="103"/>
        <v>565080</v>
      </c>
      <c r="M667" s="4" t="str">
        <f t="shared" ref="M667:M730" si="105">IF(G667&lt;&gt;"",(L667-L666)/L666,"")</f>
        <v/>
      </c>
    </row>
    <row r="668" spans="1:13">
      <c r="A668" s="2">
        <v>41136</v>
      </c>
      <c r="B668" s="1">
        <v>565810</v>
      </c>
      <c r="C668" s="3">
        <v>17.27</v>
      </c>
      <c r="D668" s="2" t="str">
        <f t="shared" si="97"/>
        <v>2012-33</v>
      </c>
      <c r="E668" s="2" t="str">
        <f t="shared" si="98"/>
        <v/>
      </c>
      <c r="F668" s="2" t="str">
        <f t="shared" si="99"/>
        <v>2012-8</v>
      </c>
      <c r="G668" s="2" t="str">
        <f t="shared" si="100"/>
        <v/>
      </c>
      <c r="H668" s="4">
        <f t="shared" si="101"/>
        <v>0</v>
      </c>
      <c r="I668" s="1">
        <f t="shared" si="102"/>
        <v>565810</v>
      </c>
      <c r="K668" s="4" t="str">
        <f t="shared" si="104"/>
        <v/>
      </c>
      <c r="L668" s="1">
        <f t="shared" si="103"/>
        <v>565080</v>
      </c>
      <c r="M668" s="4" t="str">
        <f t="shared" si="105"/>
        <v/>
      </c>
    </row>
    <row r="669" spans="1:13">
      <c r="A669" s="2">
        <v>41137</v>
      </c>
      <c r="B669" s="1">
        <v>565810</v>
      </c>
      <c r="C669" s="3">
        <v>17.27</v>
      </c>
      <c r="D669" s="2" t="str">
        <f t="shared" si="97"/>
        <v>2012-33</v>
      </c>
      <c r="E669" s="2" t="str">
        <f t="shared" si="98"/>
        <v/>
      </c>
      <c r="F669" s="2" t="str">
        <f t="shared" si="99"/>
        <v>2012-8</v>
      </c>
      <c r="G669" s="2" t="str">
        <f t="shared" si="100"/>
        <v/>
      </c>
      <c r="H669" s="4">
        <f t="shared" si="101"/>
        <v>0</v>
      </c>
      <c r="I669" s="1">
        <f t="shared" si="102"/>
        <v>565810</v>
      </c>
      <c r="K669" s="4" t="str">
        <f t="shared" si="104"/>
        <v/>
      </c>
      <c r="L669" s="1">
        <f t="shared" si="103"/>
        <v>565080</v>
      </c>
      <c r="M669" s="4" t="str">
        <f t="shared" si="105"/>
        <v/>
      </c>
    </row>
    <row r="670" spans="1:13">
      <c r="A670" s="2">
        <v>41138</v>
      </c>
      <c r="B670" s="1">
        <v>565810</v>
      </c>
      <c r="C670" s="3">
        <v>17.27</v>
      </c>
      <c r="D670" s="2" t="str">
        <f t="shared" si="97"/>
        <v>2012-33</v>
      </c>
      <c r="E670" s="2" t="str">
        <f t="shared" si="98"/>
        <v/>
      </c>
      <c r="F670" s="2" t="str">
        <f t="shared" si="99"/>
        <v>2012-8</v>
      </c>
      <c r="G670" s="2" t="str">
        <f t="shared" si="100"/>
        <v/>
      </c>
      <c r="H670" s="4">
        <f t="shared" si="101"/>
        <v>0</v>
      </c>
      <c r="I670" s="1">
        <f t="shared" si="102"/>
        <v>565810</v>
      </c>
      <c r="K670" s="4" t="str">
        <f t="shared" si="104"/>
        <v/>
      </c>
      <c r="L670" s="1">
        <f t="shared" si="103"/>
        <v>565080</v>
      </c>
      <c r="M670" s="4" t="str">
        <f t="shared" si="105"/>
        <v/>
      </c>
    </row>
    <row r="671" spans="1:13">
      <c r="A671" s="2">
        <v>41141</v>
      </c>
      <c r="B671" s="1">
        <v>565810</v>
      </c>
      <c r="C671" s="3">
        <v>17.27</v>
      </c>
      <c r="D671" s="2" t="str">
        <f t="shared" si="97"/>
        <v>2012-34</v>
      </c>
      <c r="E671" s="2" t="str">
        <f t="shared" si="98"/>
        <v>2012-34</v>
      </c>
      <c r="F671" s="2" t="str">
        <f t="shared" si="99"/>
        <v>2012-8</v>
      </c>
      <c r="G671" s="2" t="str">
        <f t="shared" si="100"/>
        <v/>
      </c>
      <c r="H671" s="4">
        <f t="shared" si="101"/>
        <v>0</v>
      </c>
      <c r="I671" s="1">
        <f t="shared" si="102"/>
        <v>565810</v>
      </c>
      <c r="K671" s="4">
        <f t="shared" si="104"/>
        <v>0</v>
      </c>
      <c r="L671" s="1">
        <f t="shared" si="103"/>
        <v>565080</v>
      </c>
      <c r="M671" s="4" t="str">
        <f t="shared" si="105"/>
        <v/>
      </c>
    </row>
    <row r="672" spans="1:13">
      <c r="A672" s="2">
        <v>41142</v>
      </c>
      <c r="B672" s="1">
        <v>565810</v>
      </c>
      <c r="C672" s="3">
        <v>17.27</v>
      </c>
      <c r="D672" s="2" t="str">
        <f t="shared" si="97"/>
        <v>2012-34</v>
      </c>
      <c r="E672" s="2" t="str">
        <f t="shared" si="98"/>
        <v/>
      </c>
      <c r="F672" s="2" t="str">
        <f t="shared" si="99"/>
        <v>2012-8</v>
      </c>
      <c r="G672" s="2" t="str">
        <f t="shared" si="100"/>
        <v/>
      </c>
      <c r="H672" s="4">
        <f t="shared" si="101"/>
        <v>0</v>
      </c>
      <c r="I672" s="1">
        <f t="shared" si="102"/>
        <v>565810</v>
      </c>
      <c r="K672" s="4" t="str">
        <f t="shared" si="104"/>
        <v/>
      </c>
      <c r="L672" s="1">
        <f t="shared" si="103"/>
        <v>565080</v>
      </c>
      <c r="M672" s="4" t="str">
        <f t="shared" si="105"/>
        <v/>
      </c>
    </row>
    <row r="673" spans="1:13">
      <c r="A673" s="2">
        <v>41143</v>
      </c>
      <c r="B673" s="1">
        <v>565810</v>
      </c>
      <c r="C673" s="3">
        <v>17.27</v>
      </c>
      <c r="D673" s="2" t="str">
        <f t="shared" si="97"/>
        <v>2012-34</v>
      </c>
      <c r="E673" s="2" t="str">
        <f t="shared" si="98"/>
        <v/>
      </c>
      <c r="F673" s="2" t="str">
        <f t="shared" si="99"/>
        <v>2012-8</v>
      </c>
      <c r="G673" s="2" t="str">
        <f t="shared" si="100"/>
        <v/>
      </c>
      <c r="H673" s="4">
        <f t="shared" si="101"/>
        <v>0</v>
      </c>
      <c r="I673" s="1">
        <f t="shared" si="102"/>
        <v>565810</v>
      </c>
      <c r="K673" s="4" t="str">
        <f t="shared" si="104"/>
        <v/>
      </c>
      <c r="L673" s="1">
        <f t="shared" si="103"/>
        <v>565080</v>
      </c>
      <c r="M673" s="4" t="str">
        <f t="shared" si="105"/>
        <v/>
      </c>
    </row>
    <row r="674" spans="1:13">
      <c r="A674" s="2">
        <v>41144</v>
      </c>
      <c r="B674" s="1">
        <v>570930</v>
      </c>
      <c r="C674" s="3">
        <v>16.22</v>
      </c>
      <c r="D674" s="2" t="str">
        <f t="shared" si="97"/>
        <v>2012-34</v>
      </c>
      <c r="E674" s="2" t="str">
        <f t="shared" si="98"/>
        <v/>
      </c>
      <c r="F674" s="2" t="str">
        <f t="shared" si="99"/>
        <v>2012-8</v>
      </c>
      <c r="G674" s="2" t="str">
        <f t="shared" si="100"/>
        <v/>
      </c>
      <c r="H674" s="4">
        <f t="shared" si="101"/>
        <v>9.0489740372209759E-3</v>
      </c>
      <c r="I674" s="1">
        <f t="shared" si="102"/>
        <v>565810</v>
      </c>
      <c r="K674" s="4" t="str">
        <f t="shared" si="104"/>
        <v/>
      </c>
      <c r="L674" s="1">
        <f t="shared" si="103"/>
        <v>565080</v>
      </c>
      <c r="M674" s="4" t="str">
        <f t="shared" si="105"/>
        <v/>
      </c>
    </row>
    <row r="675" spans="1:13">
      <c r="A675" s="2">
        <v>41145</v>
      </c>
      <c r="B675" s="1">
        <v>570930</v>
      </c>
      <c r="C675" s="3">
        <v>16.22</v>
      </c>
      <c r="D675" s="2" t="str">
        <f t="shared" si="97"/>
        <v>2012-34</v>
      </c>
      <c r="E675" s="2" t="str">
        <f t="shared" si="98"/>
        <v/>
      </c>
      <c r="F675" s="2" t="str">
        <f t="shared" si="99"/>
        <v>2012-8</v>
      </c>
      <c r="G675" s="2" t="str">
        <f t="shared" si="100"/>
        <v/>
      </c>
      <c r="H675" s="4">
        <f t="shared" si="101"/>
        <v>0</v>
      </c>
      <c r="I675" s="1">
        <f t="shared" si="102"/>
        <v>565810</v>
      </c>
      <c r="K675" s="4" t="str">
        <f t="shared" si="104"/>
        <v/>
      </c>
      <c r="L675" s="1">
        <f t="shared" si="103"/>
        <v>565080</v>
      </c>
      <c r="M675" s="4" t="str">
        <f t="shared" si="105"/>
        <v/>
      </c>
    </row>
    <row r="676" spans="1:13">
      <c r="A676" s="2">
        <v>41148</v>
      </c>
      <c r="B676" s="1">
        <v>569630</v>
      </c>
      <c r="C676" s="3">
        <v>16.489999999999998</v>
      </c>
      <c r="D676" s="2" t="str">
        <f t="shared" si="97"/>
        <v>2012-35</v>
      </c>
      <c r="E676" s="2" t="str">
        <f t="shared" si="98"/>
        <v>2012-35</v>
      </c>
      <c r="F676" s="2" t="str">
        <f t="shared" si="99"/>
        <v>2012-8</v>
      </c>
      <c r="G676" s="2" t="str">
        <f t="shared" si="100"/>
        <v/>
      </c>
      <c r="H676" s="4">
        <f t="shared" si="101"/>
        <v>-2.2769866708703345E-3</v>
      </c>
      <c r="I676" s="1">
        <f t="shared" si="102"/>
        <v>569630</v>
      </c>
      <c r="K676" s="4">
        <f t="shared" si="104"/>
        <v>6.7513829730828367E-3</v>
      </c>
      <c r="L676" s="1">
        <f t="shared" si="103"/>
        <v>565080</v>
      </c>
      <c r="M676" s="4" t="str">
        <f t="shared" si="105"/>
        <v/>
      </c>
    </row>
    <row r="677" spans="1:13">
      <c r="A677" s="2">
        <v>41149</v>
      </c>
      <c r="B677" s="1">
        <v>569630</v>
      </c>
      <c r="C677" s="3">
        <v>16.489999999999998</v>
      </c>
      <c r="D677" s="2" t="str">
        <f t="shared" si="97"/>
        <v>2012-35</v>
      </c>
      <c r="E677" s="2" t="str">
        <f t="shared" si="98"/>
        <v/>
      </c>
      <c r="F677" s="2" t="str">
        <f t="shared" si="99"/>
        <v>2012-8</v>
      </c>
      <c r="G677" s="2" t="str">
        <f t="shared" si="100"/>
        <v/>
      </c>
      <c r="H677" s="4">
        <f t="shared" si="101"/>
        <v>0</v>
      </c>
      <c r="I677" s="1">
        <f t="shared" si="102"/>
        <v>569630</v>
      </c>
      <c r="K677" s="4" t="str">
        <f t="shared" si="104"/>
        <v/>
      </c>
      <c r="L677" s="1">
        <f t="shared" si="103"/>
        <v>565080</v>
      </c>
      <c r="M677" s="4" t="str">
        <f t="shared" si="105"/>
        <v/>
      </c>
    </row>
    <row r="678" spans="1:13">
      <c r="A678" s="2">
        <v>41150</v>
      </c>
      <c r="B678" s="1">
        <v>569630</v>
      </c>
      <c r="C678" s="3">
        <v>16.489999999999998</v>
      </c>
      <c r="D678" s="2" t="str">
        <f t="shared" si="97"/>
        <v>2012-35</v>
      </c>
      <c r="E678" s="2" t="str">
        <f t="shared" si="98"/>
        <v/>
      </c>
      <c r="F678" s="2" t="str">
        <f t="shared" si="99"/>
        <v>2012-8</v>
      </c>
      <c r="G678" s="2" t="str">
        <f t="shared" si="100"/>
        <v/>
      </c>
      <c r="H678" s="4">
        <f t="shared" si="101"/>
        <v>0</v>
      </c>
      <c r="I678" s="1">
        <f t="shared" si="102"/>
        <v>569630</v>
      </c>
      <c r="K678" s="4" t="str">
        <f t="shared" si="104"/>
        <v/>
      </c>
      <c r="L678" s="1">
        <f t="shared" si="103"/>
        <v>565080</v>
      </c>
      <c r="M678" s="4" t="str">
        <f t="shared" si="105"/>
        <v/>
      </c>
    </row>
    <row r="679" spans="1:13">
      <c r="A679" s="2">
        <v>41151</v>
      </c>
      <c r="B679" s="1">
        <v>570600</v>
      </c>
      <c r="C679" s="3">
        <v>16.29</v>
      </c>
      <c r="D679" s="2" t="str">
        <f t="shared" si="97"/>
        <v>2012-35</v>
      </c>
      <c r="E679" s="2" t="str">
        <f t="shared" si="98"/>
        <v/>
      </c>
      <c r="F679" s="2" t="str">
        <f t="shared" si="99"/>
        <v>2012-8</v>
      </c>
      <c r="G679" s="2" t="str">
        <f t="shared" si="100"/>
        <v/>
      </c>
      <c r="H679" s="4">
        <f t="shared" si="101"/>
        <v>1.7028597510664817E-3</v>
      </c>
      <c r="I679" s="1">
        <f t="shared" si="102"/>
        <v>569630</v>
      </c>
      <c r="K679" s="4" t="str">
        <f t="shared" si="104"/>
        <v/>
      </c>
      <c r="L679" s="1">
        <f t="shared" si="103"/>
        <v>565080</v>
      </c>
      <c r="M679" s="4" t="str">
        <f t="shared" si="105"/>
        <v/>
      </c>
    </row>
    <row r="680" spans="1:13">
      <c r="A680" s="2">
        <v>41152</v>
      </c>
      <c r="B680" s="1">
        <v>570600</v>
      </c>
      <c r="C680" s="3">
        <v>16.29</v>
      </c>
      <c r="D680" s="2" t="str">
        <f t="shared" si="97"/>
        <v>2012-35</v>
      </c>
      <c r="E680" s="2" t="str">
        <f t="shared" si="98"/>
        <v/>
      </c>
      <c r="F680" s="2" t="str">
        <f t="shared" si="99"/>
        <v>2012-8</v>
      </c>
      <c r="G680" s="2" t="str">
        <f t="shared" si="100"/>
        <v/>
      </c>
      <c r="H680" s="4">
        <f t="shared" si="101"/>
        <v>0</v>
      </c>
      <c r="I680" s="1">
        <f t="shared" si="102"/>
        <v>569630</v>
      </c>
      <c r="K680" s="4" t="str">
        <f t="shared" si="104"/>
        <v/>
      </c>
      <c r="L680" s="1">
        <f t="shared" si="103"/>
        <v>565080</v>
      </c>
      <c r="M680" s="4" t="str">
        <f t="shared" si="105"/>
        <v/>
      </c>
    </row>
    <row r="681" spans="1:13">
      <c r="A681" s="2">
        <v>41156</v>
      </c>
      <c r="B681" s="1">
        <v>570600</v>
      </c>
      <c r="C681" s="3">
        <v>16.29</v>
      </c>
      <c r="D681" s="2" t="str">
        <f t="shared" si="97"/>
        <v>2012-36</v>
      </c>
      <c r="E681" s="2" t="str">
        <f t="shared" si="98"/>
        <v>2012-36</v>
      </c>
      <c r="F681" s="2" t="str">
        <f t="shared" si="99"/>
        <v>2012-9</v>
      </c>
      <c r="G681" s="2" t="str">
        <f t="shared" si="100"/>
        <v>2012-9</v>
      </c>
      <c r="H681" s="4">
        <f t="shared" si="101"/>
        <v>0</v>
      </c>
      <c r="I681" s="1">
        <f t="shared" si="102"/>
        <v>570600</v>
      </c>
      <c r="K681" s="4">
        <f t="shared" si="104"/>
        <v>1.7028597510664817E-3</v>
      </c>
      <c r="L681" s="1">
        <f t="shared" si="103"/>
        <v>570600</v>
      </c>
      <c r="M681" s="4">
        <f t="shared" si="105"/>
        <v>9.7685283499681468E-3</v>
      </c>
    </row>
    <row r="682" spans="1:13">
      <c r="A682" s="2">
        <v>41157</v>
      </c>
      <c r="B682" s="1">
        <v>570600</v>
      </c>
      <c r="C682" s="3">
        <v>16.29</v>
      </c>
      <c r="D682" s="2" t="str">
        <f t="shared" si="97"/>
        <v>2012-36</v>
      </c>
      <c r="E682" s="2" t="str">
        <f t="shared" si="98"/>
        <v/>
      </c>
      <c r="F682" s="2" t="str">
        <f t="shared" si="99"/>
        <v>2012-9</v>
      </c>
      <c r="G682" s="2" t="str">
        <f t="shared" si="100"/>
        <v/>
      </c>
      <c r="H682" s="4">
        <f t="shared" si="101"/>
        <v>0</v>
      </c>
      <c r="I682" s="1">
        <f t="shared" si="102"/>
        <v>570600</v>
      </c>
      <c r="K682" s="4" t="str">
        <f t="shared" si="104"/>
        <v/>
      </c>
      <c r="L682" s="1">
        <f t="shared" si="103"/>
        <v>570600</v>
      </c>
      <c r="M682" s="4" t="str">
        <f t="shared" si="105"/>
        <v/>
      </c>
    </row>
    <row r="683" spans="1:13">
      <c r="A683" s="2">
        <v>41158</v>
      </c>
      <c r="B683" s="1">
        <v>570600</v>
      </c>
      <c r="C683" s="3">
        <v>16.29</v>
      </c>
      <c r="D683" s="2" t="str">
        <f t="shared" si="97"/>
        <v>2012-36</v>
      </c>
      <c r="E683" s="2" t="str">
        <f t="shared" si="98"/>
        <v/>
      </c>
      <c r="F683" s="2" t="str">
        <f t="shared" si="99"/>
        <v>2012-9</v>
      </c>
      <c r="G683" s="2" t="str">
        <f t="shared" si="100"/>
        <v/>
      </c>
      <c r="H683" s="4">
        <f t="shared" si="101"/>
        <v>0</v>
      </c>
      <c r="I683" s="1">
        <f t="shared" si="102"/>
        <v>570600</v>
      </c>
      <c r="K683" s="4" t="str">
        <f t="shared" si="104"/>
        <v/>
      </c>
      <c r="L683" s="1">
        <f t="shared" si="103"/>
        <v>570600</v>
      </c>
      <c r="M683" s="4" t="str">
        <f t="shared" si="105"/>
        <v/>
      </c>
    </row>
    <row r="684" spans="1:13">
      <c r="A684" s="2">
        <v>41159</v>
      </c>
      <c r="B684" s="1">
        <v>567720</v>
      </c>
      <c r="C684" s="3">
        <v>16.88</v>
      </c>
      <c r="D684" s="2" t="str">
        <f t="shared" si="97"/>
        <v>2012-36</v>
      </c>
      <c r="E684" s="2" t="str">
        <f t="shared" si="98"/>
        <v/>
      </c>
      <c r="F684" s="2" t="str">
        <f t="shared" si="99"/>
        <v>2012-9</v>
      </c>
      <c r="G684" s="2" t="str">
        <f t="shared" si="100"/>
        <v/>
      </c>
      <c r="H684" s="4">
        <f t="shared" si="101"/>
        <v>-5.0473186119873821E-3</v>
      </c>
      <c r="I684" s="1">
        <f t="shared" si="102"/>
        <v>570600</v>
      </c>
      <c r="K684" s="4" t="str">
        <f t="shared" si="104"/>
        <v/>
      </c>
      <c r="L684" s="1">
        <f t="shared" si="103"/>
        <v>570600</v>
      </c>
      <c r="M684" s="4" t="str">
        <f t="shared" si="105"/>
        <v/>
      </c>
    </row>
    <row r="685" spans="1:13">
      <c r="A685" s="2">
        <v>41162</v>
      </c>
      <c r="B685" s="1">
        <v>567720</v>
      </c>
      <c r="C685" s="3">
        <v>16.88</v>
      </c>
      <c r="D685" s="2" t="str">
        <f t="shared" si="97"/>
        <v>2012-37</v>
      </c>
      <c r="E685" s="2" t="str">
        <f t="shared" si="98"/>
        <v>2012-37</v>
      </c>
      <c r="F685" s="2" t="str">
        <f t="shared" si="99"/>
        <v>2012-9</v>
      </c>
      <c r="G685" s="2" t="str">
        <f t="shared" si="100"/>
        <v/>
      </c>
      <c r="H685" s="4">
        <f t="shared" si="101"/>
        <v>0</v>
      </c>
      <c r="I685" s="1">
        <f t="shared" si="102"/>
        <v>567720</v>
      </c>
      <c r="K685" s="4">
        <f t="shared" si="104"/>
        <v>-5.0473186119873821E-3</v>
      </c>
      <c r="L685" s="1">
        <f t="shared" si="103"/>
        <v>570600</v>
      </c>
      <c r="M685" s="4" t="str">
        <f t="shared" si="105"/>
        <v/>
      </c>
    </row>
    <row r="686" spans="1:13">
      <c r="A686" s="2">
        <v>41163</v>
      </c>
      <c r="B686" s="1">
        <v>566480</v>
      </c>
      <c r="C686" s="3">
        <v>17.13</v>
      </c>
      <c r="D686" s="2" t="str">
        <f t="shared" ref="D686:D690" si="106">YEAR(A686) &amp; "-" &amp; WEEKNUM(A686)</f>
        <v>2012-37</v>
      </c>
      <c r="E686" s="2" t="str">
        <f t="shared" ref="E686:E690" si="107">IF(D686&lt;&gt;D685,D686,"")</f>
        <v/>
      </c>
      <c r="F686" s="2" t="str">
        <f t="shared" ref="F686:F690" si="108">YEAR(A686) &amp; "-" &amp; MONTH(A686)</f>
        <v>2012-9</v>
      </c>
      <c r="G686" s="2" t="str">
        <f t="shared" ref="G686:G690" si="109">IF(F686&lt;&gt;F685,F686,"")</f>
        <v/>
      </c>
      <c r="H686" s="4">
        <f t="shared" ref="H686:H690" si="110">(B686-B685)/B685</f>
        <v>-2.1841752976819559E-3</v>
      </c>
      <c r="I686" s="1">
        <f t="shared" ref="I686:I690" si="111">IF(E686&lt;&gt;"",B686,I685)</f>
        <v>567720</v>
      </c>
      <c r="K686" s="4" t="str">
        <f t="shared" si="104"/>
        <v/>
      </c>
      <c r="L686" s="1">
        <f t="shared" ref="L686:L690" si="112">IF(G686&lt;&gt;"",B686,L685)</f>
        <v>570600</v>
      </c>
      <c r="M686" s="4" t="str">
        <f t="shared" ref="M686:M690" si="113">IF(G686&lt;&gt;"",(L686-L685)/L685,"")</f>
        <v/>
      </c>
    </row>
    <row r="687" spans="1:13">
      <c r="A687" s="2">
        <v>41164</v>
      </c>
      <c r="B687" s="1">
        <v>568110</v>
      </c>
      <c r="C687" s="3">
        <v>16.8</v>
      </c>
      <c r="D687" s="2" t="str">
        <f t="shared" si="106"/>
        <v>2012-37</v>
      </c>
      <c r="E687" s="2" t="str">
        <f t="shared" si="107"/>
        <v/>
      </c>
      <c r="F687" s="2" t="str">
        <f t="shared" si="108"/>
        <v>2012-9</v>
      </c>
      <c r="G687" s="2" t="str">
        <f t="shared" si="109"/>
        <v/>
      </c>
      <c r="H687" s="4">
        <f t="shared" si="110"/>
        <v>2.8774184437226381E-3</v>
      </c>
      <c r="I687" s="1">
        <f t="shared" si="111"/>
        <v>567720</v>
      </c>
      <c r="K687" s="4" t="str">
        <f t="shared" si="104"/>
        <v/>
      </c>
      <c r="L687" s="1">
        <f t="shared" si="112"/>
        <v>570600</v>
      </c>
      <c r="M687" s="4" t="str">
        <f t="shared" si="113"/>
        <v/>
      </c>
    </row>
    <row r="688" spans="1:13">
      <c r="A688" s="2">
        <v>41165</v>
      </c>
      <c r="B688" s="1">
        <v>568110</v>
      </c>
      <c r="C688" s="3">
        <v>16.8</v>
      </c>
      <c r="D688" s="2" t="str">
        <f t="shared" si="106"/>
        <v>2012-37</v>
      </c>
      <c r="E688" s="2" t="str">
        <f t="shared" si="107"/>
        <v/>
      </c>
      <c r="F688" s="2" t="str">
        <f t="shared" si="108"/>
        <v>2012-9</v>
      </c>
      <c r="G688" s="2" t="str">
        <f t="shared" si="109"/>
        <v/>
      </c>
      <c r="H688" s="4">
        <f t="shared" si="110"/>
        <v>0</v>
      </c>
      <c r="I688" s="1">
        <f t="shared" si="111"/>
        <v>567720</v>
      </c>
      <c r="K688" s="4" t="str">
        <f t="shared" si="104"/>
        <v/>
      </c>
      <c r="L688" s="1">
        <f t="shared" si="112"/>
        <v>570600</v>
      </c>
      <c r="M688" s="4" t="str">
        <f t="shared" si="113"/>
        <v/>
      </c>
    </row>
    <row r="689" spans="1:13">
      <c r="A689" s="2">
        <v>41166</v>
      </c>
      <c r="B689" s="1">
        <v>566250</v>
      </c>
      <c r="C689" s="3">
        <v>17.18</v>
      </c>
      <c r="D689" s="2" t="str">
        <f t="shared" si="106"/>
        <v>2012-37</v>
      </c>
      <c r="E689" s="2" t="str">
        <f t="shared" si="107"/>
        <v/>
      </c>
      <c r="F689" s="2" t="str">
        <f t="shared" si="108"/>
        <v>2012-9</v>
      </c>
      <c r="G689" s="2" t="str">
        <f t="shared" si="109"/>
        <v/>
      </c>
      <c r="H689" s="4">
        <f t="shared" si="110"/>
        <v>-3.2740138353487881E-3</v>
      </c>
      <c r="I689" s="1">
        <f t="shared" si="111"/>
        <v>567720</v>
      </c>
      <c r="K689" s="4" t="str">
        <f t="shared" si="104"/>
        <v/>
      </c>
      <c r="L689" s="1">
        <f t="shared" si="112"/>
        <v>570600</v>
      </c>
      <c r="M689" s="4" t="str">
        <f t="shared" si="113"/>
        <v/>
      </c>
    </row>
    <row r="690" spans="1:13">
      <c r="A690" s="2">
        <v>41169</v>
      </c>
      <c r="B690" s="1">
        <v>566250</v>
      </c>
      <c r="C690" s="3">
        <v>17.18</v>
      </c>
      <c r="D690" s="2" t="str">
        <f t="shared" si="106"/>
        <v>2012-38</v>
      </c>
      <c r="E690" s="2" t="str">
        <f t="shared" si="107"/>
        <v>2012-38</v>
      </c>
      <c r="F690" s="2" t="str">
        <f t="shared" si="108"/>
        <v>2012-9</v>
      </c>
      <c r="G690" s="2" t="str">
        <f t="shared" si="109"/>
        <v/>
      </c>
      <c r="H690" s="4">
        <f t="shared" si="110"/>
        <v>0</v>
      </c>
      <c r="I690" s="1">
        <f t="shared" si="111"/>
        <v>566250</v>
      </c>
      <c r="K690" s="4">
        <f t="shared" si="104"/>
        <v>-2.5893045867681251E-3</v>
      </c>
      <c r="L690" s="1">
        <f t="shared" si="112"/>
        <v>570600</v>
      </c>
      <c r="M690" s="4" t="str">
        <f t="shared" si="113"/>
        <v/>
      </c>
    </row>
    <row r="691" spans="1:13">
      <c r="A691" s="2">
        <v>41170</v>
      </c>
      <c r="B691" s="1">
        <v>564380</v>
      </c>
      <c r="C691" s="3">
        <v>17.57</v>
      </c>
      <c r="D691" s="2" t="str">
        <f t="shared" ref="D691:D702" si="114">YEAR(A691) &amp; "-" &amp; WEEKNUM(A691)</f>
        <v>2012-38</v>
      </c>
      <c r="E691" s="2" t="str">
        <f t="shared" ref="E691:E702" si="115">IF(D691&lt;&gt;D690,D691,"")</f>
        <v/>
      </c>
      <c r="F691" s="2" t="str">
        <f t="shared" ref="F691:F702" si="116">YEAR(A691) &amp; "-" &amp; MONTH(A691)</f>
        <v>2012-9</v>
      </c>
      <c r="G691" s="2" t="str">
        <f t="shared" ref="G691:G702" si="117">IF(F691&lt;&gt;F690,F691,"")</f>
        <v/>
      </c>
      <c r="H691" s="4">
        <f t="shared" ref="H691:H702" si="118">(B691-B690)/B690</f>
        <v>-3.30242825607064E-3</v>
      </c>
      <c r="I691" s="1">
        <f t="shared" ref="I691:I702" si="119">IF(E691&lt;&gt;"",B691,I690)</f>
        <v>566250</v>
      </c>
      <c r="K691" s="4" t="str">
        <f t="shared" ref="K691:K702" si="120">IF(E691&lt;&gt;"",(I691-I690)/I690,"")</f>
        <v/>
      </c>
      <c r="L691" s="1">
        <f t="shared" ref="L691:L702" si="121">IF(G691&lt;&gt;"",B691,L690)</f>
        <v>570600</v>
      </c>
      <c r="M691" s="4" t="str">
        <f t="shared" ref="M691:M702" si="122">IF(G691&lt;&gt;"",(L691-L690)/L690,"")</f>
        <v/>
      </c>
    </row>
    <row r="692" spans="1:13">
      <c r="A692" s="2">
        <v>41171</v>
      </c>
      <c r="B692" s="1">
        <v>564380</v>
      </c>
      <c r="C692" s="3">
        <v>17.57</v>
      </c>
      <c r="D692" s="2" t="str">
        <f t="shared" si="114"/>
        <v>2012-38</v>
      </c>
      <c r="E692" s="2" t="str">
        <f t="shared" si="115"/>
        <v/>
      </c>
      <c r="F692" s="2" t="str">
        <f t="shared" si="116"/>
        <v>2012-9</v>
      </c>
      <c r="G692" s="2" t="str">
        <f t="shared" si="117"/>
        <v/>
      </c>
      <c r="H692" s="4">
        <f t="shared" si="118"/>
        <v>0</v>
      </c>
      <c r="I692" s="1">
        <f t="shared" si="119"/>
        <v>566250</v>
      </c>
      <c r="K692" s="4" t="str">
        <f t="shared" si="120"/>
        <v/>
      </c>
      <c r="L692" s="1">
        <f t="shared" si="121"/>
        <v>570600</v>
      </c>
      <c r="M692" s="4" t="str">
        <f t="shared" si="122"/>
        <v/>
      </c>
    </row>
    <row r="693" spans="1:13">
      <c r="A693" s="2">
        <v>41172</v>
      </c>
      <c r="B693" s="1">
        <v>564380</v>
      </c>
      <c r="C693" s="3">
        <v>17.57</v>
      </c>
      <c r="D693" s="2" t="str">
        <f t="shared" si="114"/>
        <v>2012-38</v>
      </c>
      <c r="E693" s="2" t="str">
        <f t="shared" si="115"/>
        <v/>
      </c>
      <c r="F693" s="2" t="str">
        <f t="shared" si="116"/>
        <v>2012-9</v>
      </c>
      <c r="G693" s="2" t="str">
        <f t="shared" si="117"/>
        <v/>
      </c>
      <c r="H693" s="4">
        <f t="shared" si="118"/>
        <v>0</v>
      </c>
      <c r="I693" s="1">
        <f t="shared" si="119"/>
        <v>566250</v>
      </c>
      <c r="K693" s="4" t="str">
        <f t="shared" si="120"/>
        <v/>
      </c>
      <c r="L693" s="1">
        <f t="shared" si="121"/>
        <v>570600</v>
      </c>
      <c r="M693" s="4" t="str">
        <f t="shared" si="122"/>
        <v/>
      </c>
    </row>
    <row r="694" spans="1:13">
      <c r="A694" s="2">
        <v>41173</v>
      </c>
      <c r="B694" s="1">
        <v>564380</v>
      </c>
      <c r="C694" s="3">
        <v>17.57</v>
      </c>
      <c r="D694" s="2" t="str">
        <f t="shared" si="114"/>
        <v>2012-38</v>
      </c>
      <c r="E694" s="2" t="str">
        <f t="shared" si="115"/>
        <v/>
      </c>
      <c r="F694" s="2" t="str">
        <f t="shared" si="116"/>
        <v>2012-9</v>
      </c>
      <c r="G694" s="2" t="str">
        <f t="shared" si="117"/>
        <v/>
      </c>
      <c r="H694" s="4">
        <f t="shared" si="118"/>
        <v>0</v>
      </c>
      <c r="I694" s="1">
        <f t="shared" si="119"/>
        <v>566250</v>
      </c>
      <c r="K694" s="4" t="str">
        <f t="shared" si="120"/>
        <v/>
      </c>
      <c r="L694" s="1">
        <f t="shared" si="121"/>
        <v>570600</v>
      </c>
      <c r="M694" s="4" t="str">
        <f t="shared" si="122"/>
        <v/>
      </c>
    </row>
    <row r="695" spans="1:13">
      <c r="A695" s="2">
        <v>41176</v>
      </c>
      <c r="B695" s="1">
        <v>564380</v>
      </c>
      <c r="C695" s="3">
        <v>17.57</v>
      </c>
      <c r="D695" s="2" t="str">
        <f t="shared" si="114"/>
        <v>2012-39</v>
      </c>
      <c r="E695" s="2" t="str">
        <f t="shared" si="115"/>
        <v>2012-39</v>
      </c>
      <c r="F695" s="2" t="str">
        <f t="shared" si="116"/>
        <v>2012-9</v>
      </c>
      <c r="G695" s="2" t="str">
        <f t="shared" si="117"/>
        <v/>
      </c>
      <c r="H695" s="4">
        <f t="shared" si="118"/>
        <v>0</v>
      </c>
      <c r="I695" s="1">
        <f t="shared" si="119"/>
        <v>564380</v>
      </c>
      <c r="K695" s="4">
        <f t="shared" si="120"/>
        <v>-3.30242825607064E-3</v>
      </c>
      <c r="L695" s="1">
        <f t="shared" si="121"/>
        <v>570600</v>
      </c>
      <c r="M695" s="4" t="str">
        <f t="shared" si="122"/>
        <v/>
      </c>
    </row>
    <row r="696" spans="1:13">
      <c r="A696" s="2">
        <v>41177</v>
      </c>
      <c r="B696" s="1">
        <v>565560</v>
      </c>
      <c r="C696" s="3">
        <v>17.32</v>
      </c>
      <c r="D696" s="2" t="str">
        <f t="shared" si="114"/>
        <v>2012-39</v>
      </c>
      <c r="E696" s="2" t="str">
        <f t="shared" si="115"/>
        <v/>
      </c>
      <c r="F696" s="2" t="str">
        <f t="shared" si="116"/>
        <v>2012-9</v>
      </c>
      <c r="G696" s="2" t="str">
        <f t="shared" si="117"/>
        <v/>
      </c>
      <c r="H696" s="4">
        <f t="shared" si="118"/>
        <v>2.0907898933342785E-3</v>
      </c>
      <c r="I696" s="1">
        <f t="shared" si="119"/>
        <v>564380</v>
      </c>
      <c r="K696" s="4" t="str">
        <f t="shared" si="120"/>
        <v/>
      </c>
      <c r="L696" s="1">
        <f t="shared" si="121"/>
        <v>570600</v>
      </c>
      <c r="M696" s="4" t="str">
        <f t="shared" si="122"/>
        <v/>
      </c>
    </row>
    <row r="697" spans="1:13">
      <c r="A697" s="2">
        <v>41178</v>
      </c>
      <c r="B697" s="1">
        <v>565560</v>
      </c>
      <c r="C697" s="3">
        <v>17.32</v>
      </c>
      <c r="D697" s="2" t="str">
        <f t="shared" si="114"/>
        <v>2012-39</v>
      </c>
      <c r="E697" s="2" t="str">
        <f t="shared" si="115"/>
        <v/>
      </c>
      <c r="F697" s="2" t="str">
        <f t="shared" si="116"/>
        <v>2012-9</v>
      </c>
      <c r="G697" s="2" t="str">
        <f t="shared" si="117"/>
        <v/>
      </c>
      <c r="H697" s="4">
        <f t="shared" si="118"/>
        <v>0</v>
      </c>
      <c r="I697" s="1">
        <f t="shared" si="119"/>
        <v>564380</v>
      </c>
      <c r="K697" s="4" t="str">
        <f t="shared" si="120"/>
        <v/>
      </c>
      <c r="L697" s="1">
        <f t="shared" si="121"/>
        <v>570600</v>
      </c>
      <c r="M697" s="4" t="str">
        <f t="shared" si="122"/>
        <v/>
      </c>
    </row>
    <row r="698" spans="1:13">
      <c r="A698" s="2">
        <v>41179</v>
      </c>
      <c r="B698" s="1">
        <v>568550</v>
      </c>
      <c r="C698" s="3">
        <v>16.71</v>
      </c>
      <c r="D698" s="2" t="str">
        <f t="shared" si="114"/>
        <v>2012-39</v>
      </c>
      <c r="E698" s="2" t="str">
        <f t="shared" si="115"/>
        <v/>
      </c>
      <c r="F698" s="2" t="str">
        <f t="shared" si="116"/>
        <v>2012-9</v>
      </c>
      <c r="G698" s="2" t="str">
        <f t="shared" si="117"/>
        <v/>
      </c>
      <c r="H698" s="4">
        <f t="shared" si="118"/>
        <v>5.2867953886413469E-3</v>
      </c>
      <c r="I698" s="1">
        <f t="shared" si="119"/>
        <v>564380</v>
      </c>
      <c r="K698" s="4" t="str">
        <f t="shared" si="120"/>
        <v/>
      </c>
      <c r="L698" s="1">
        <f t="shared" si="121"/>
        <v>570600</v>
      </c>
      <c r="M698" s="4" t="str">
        <f t="shared" si="122"/>
        <v/>
      </c>
    </row>
    <row r="699" spans="1:13">
      <c r="A699" s="2">
        <v>41180</v>
      </c>
      <c r="B699" s="1">
        <v>568550</v>
      </c>
      <c r="C699" s="3">
        <v>16.71</v>
      </c>
      <c r="D699" s="2" t="str">
        <f t="shared" si="114"/>
        <v>2012-39</v>
      </c>
      <c r="E699" s="2" t="str">
        <f t="shared" si="115"/>
        <v/>
      </c>
      <c r="F699" s="2" t="str">
        <f t="shared" si="116"/>
        <v>2012-9</v>
      </c>
      <c r="G699" s="2" t="str">
        <f t="shared" si="117"/>
        <v/>
      </c>
      <c r="H699" s="4">
        <f t="shared" si="118"/>
        <v>0</v>
      </c>
      <c r="I699" s="1">
        <f t="shared" si="119"/>
        <v>564380</v>
      </c>
      <c r="K699" s="4" t="str">
        <f t="shared" si="120"/>
        <v/>
      </c>
      <c r="L699" s="1">
        <f t="shared" si="121"/>
        <v>570600</v>
      </c>
      <c r="M699" s="4" t="str">
        <f t="shared" si="122"/>
        <v/>
      </c>
    </row>
    <row r="700" spans="1:13">
      <c r="A700" s="2">
        <v>41183</v>
      </c>
      <c r="B700" s="1">
        <v>568550</v>
      </c>
      <c r="C700" s="3">
        <v>16.71</v>
      </c>
      <c r="D700" s="2" t="str">
        <f t="shared" si="114"/>
        <v>2012-40</v>
      </c>
      <c r="E700" s="2" t="str">
        <f t="shared" si="115"/>
        <v>2012-40</v>
      </c>
      <c r="F700" s="2" t="str">
        <f t="shared" si="116"/>
        <v>2012-10</v>
      </c>
      <c r="G700" s="2" t="str">
        <f t="shared" si="117"/>
        <v>2012-10</v>
      </c>
      <c r="H700" s="4">
        <f t="shared" si="118"/>
        <v>0</v>
      </c>
      <c r="I700" s="1">
        <f t="shared" si="119"/>
        <v>568550</v>
      </c>
      <c r="K700" s="4">
        <f t="shared" si="120"/>
        <v>7.3886388603423229E-3</v>
      </c>
      <c r="L700" s="1">
        <f t="shared" si="121"/>
        <v>568550</v>
      </c>
      <c r="M700" s="4">
        <f t="shared" si="122"/>
        <v>-3.5927094286715739E-3</v>
      </c>
    </row>
    <row r="701" spans="1:13">
      <c r="A701" s="2">
        <v>41184</v>
      </c>
      <c r="B701" s="1">
        <v>568550</v>
      </c>
      <c r="C701" s="3">
        <v>16.71</v>
      </c>
      <c r="D701" s="2" t="str">
        <f t="shared" si="114"/>
        <v>2012-40</v>
      </c>
      <c r="E701" s="2" t="str">
        <f t="shared" si="115"/>
        <v/>
      </c>
      <c r="F701" s="2" t="str">
        <f t="shared" si="116"/>
        <v>2012-10</v>
      </c>
      <c r="G701" s="2" t="str">
        <f t="shared" si="117"/>
        <v/>
      </c>
      <c r="H701" s="4">
        <f t="shared" si="118"/>
        <v>0</v>
      </c>
      <c r="I701" s="1">
        <f t="shared" si="119"/>
        <v>568550</v>
      </c>
      <c r="K701" s="4" t="str">
        <f t="shared" si="120"/>
        <v/>
      </c>
      <c r="L701" s="1">
        <f t="shared" si="121"/>
        <v>568550</v>
      </c>
      <c r="M701" s="4" t="str">
        <f t="shared" si="122"/>
        <v/>
      </c>
    </row>
    <row r="702" spans="1:13">
      <c r="A702" s="2">
        <v>41185</v>
      </c>
      <c r="B702" s="1">
        <v>568660</v>
      </c>
      <c r="C702" s="3">
        <v>16.68</v>
      </c>
      <c r="D702" s="2" t="str">
        <f t="shared" si="114"/>
        <v>2012-40</v>
      </c>
      <c r="E702" s="2" t="str">
        <f t="shared" si="115"/>
        <v/>
      </c>
      <c r="F702" s="2" t="str">
        <f t="shared" si="116"/>
        <v>2012-10</v>
      </c>
      <c r="G702" s="2" t="str">
        <f t="shared" si="117"/>
        <v/>
      </c>
      <c r="H702" s="4">
        <f t="shared" si="118"/>
        <v>1.9347462844077038E-4</v>
      </c>
      <c r="I702" s="1">
        <f t="shared" si="119"/>
        <v>568550</v>
      </c>
      <c r="K702" s="4" t="str">
        <f t="shared" si="120"/>
        <v/>
      </c>
      <c r="L702" s="1">
        <f t="shared" si="121"/>
        <v>568550</v>
      </c>
      <c r="M702" s="4" t="str">
        <f t="shared" si="122"/>
        <v/>
      </c>
    </row>
  </sheetData>
  <autoFilter ref="A7:M702">
    <filterColumn colId="9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Grafieken</vt:lpstr>
      </vt:variant>
      <vt:variant>
        <vt:i4>7</vt:i4>
      </vt:variant>
    </vt:vector>
  </HeadingPairs>
  <TitlesOfParts>
    <vt:vector size="8" baseType="lpstr">
      <vt:lpstr>Data</vt:lpstr>
      <vt:lpstr>Eq Graph</vt:lpstr>
      <vt:lpstr>DD Graph</vt:lpstr>
      <vt:lpstr>Eq 2010</vt:lpstr>
      <vt:lpstr>Eq 2011</vt:lpstr>
      <vt:lpstr>Eq 2012</vt:lpstr>
      <vt:lpstr>Week Graph</vt:lpstr>
      <vt:lpstr>Month Graph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cp:lastPrinted>2012-09-15T08:22:58Z</cp:lastPrinted>
  <dcterms:created xsi:type="dcterms:W3CDTF">2012-09-14T02:32:26Z</dcterms:created>
  <dcterms:modified xsi:type="dcterms:W3CDTF">2012-10-03T07:35:18Z</dcterms:modified>
</cp:coreProperties>
</file>