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1075" windowHeight="141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42" i="1" l="1"/>
  <c r="E41" i="1"/>
  <c r="E39" i="1"/>
  <c r="E36" i="1"/>
  <c r="D35" i="1"/>
  <c r="E35" i="1" s="1"/>
  <c r="E33" i="1"/>
  <c r="D31" i="1"/>
  <c r="E31" i="1" s="1"/>
  <c r="E26" i="1"/>
  <c r="E28" i="1"/>
  <c r="E29" i="1"/>
  <c r="E30" i="1"/>
  <c r="E32" i="1"/>
  <c r="E34" i="1"/>
  <c r="E37" i="1"/>
  <c r="E38" i="1"/>
  <c r="D24" i="1"/>
  <c r="E24" i="1" s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5" i="1"/>
  <c r="E27" i="1"/>
  <c r="E4" i="1"/>
  <c r="E3" i="1"/>
</calcChain>
</file>

<file path=xl/sharedStrings.xml><?xml version="1.0" encoding="utf-8"?>
<sst xmlns="http://schemas.openxmlformats.org/spreadsheetml/2006/main" count="44" uniqueCount="36">
  <si>
    <t>IPO</t>
  </si>
  <si>
    <t>Date</t>
  </si>
  <si>
    <t>Buy Price</t>
  </si>
  <si>
    <t>Sell Price</t>
  </si>
  <si>
    <t>Gain</t>
  </si>
  <si>
    <t>ADBE</t>
  </si>
  <si>
    <t>BBY</t>
  </si>
  <si>
    <t>BEN</t>
  </si>
  <si>
    <t>BMC</t>
  </si>
  <si>
    <t>BRCD</t>
  </si>
  <si>
    <t>CIEN</t>
  </si>
  <si>
    <t>CME</t>
  </si>
  <si>
    <t>CPWR</t>
  </si>
  <si>
    <t>MCD</t>
  </si>
  <si>
    <t>CSCO</t>
  </si>
  <si>
    <t>DIS</t>
  </si>
  <si>
    <t>EBAY</t>
  </si>
  <si>
    <t>ELY</t>
  </si>
  <si>
    <t>GOOG</t>
  </si>
  <si>
    <t>DKS</t>
  </si>
  <si>
    <t>GPRO</t>
  </si>
  <si>
    <t>JBLU</t>
  </si>
  <si>
    <t>KKD</t>
  </si>
  <si>
    <t>LULU</t>
  </si>
  <si>
    <t>MSFT</t>
  </si>
  <si>
    <t>MSTR</t>
  </si>
  <si>
    <t>NFLX</t>
  </si>
  <si>
    <t>ORCL</t>
  </si>
  <si>
    <t>OVTI</t>
  </si>
  <si>
    <t>QCOM</t>
  </si>
  <si>
    <t>RIMM</t>
  </si>
  <si>
    <t>SNDA</t>
  </si>
  <si>
    <t>VRSN</t>
  </si>
  <si>
    <t>YHOO</t>
  </si>
  <si>
    <t>Median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</si>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</sst>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.000_);_(&quot;$&quot;* \(#,##0.0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17" fontId="0" fillId="0" borderId="0" xfId="0" applyNumberFormat="1"/>
    <xf numFmtId="9" fontId="0" fillId="0" borderId="0" xfId="2" applyFont="1"/>
    <xf numFmtId="44" fontId="0" fillId="0" borderId="0" xfId="1" applyFont="1"/>
    <xf numFmtId="164" fontId="0" fillId="0" borderId="0" xfId="1" applyNumberFormat="1" applyFont="1"/>
    <xf numFmtId="9" fontId="0" fillId="0" borderId="0" xfId="0" applyNumberFormat="1"/>
  </cellXfs>
  <cellStyles count="3">
    <cellStyle name="Currency" xfId="1" builtinId="4"/>
    <cellStyle name="Normal" xfId="0" builtinId="0"/>
    <cellStyle name="Percent" xfId="2" builtinId="5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workbookViewId="0">
      <selection activeCell="L30" sqref="L30"/>
    </sheetView>
  </sheetViews>
  <sheetFormatPr defaultRowHeight="15" x14ac:dyDescent="0.25"/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3" spans="1:5" x14ac:dyDescent="0.25">
      <c r="A3" t="s">
        <v>5</v>
      </c>
      <c r="B3" s="1">
        <v>31686</v>
      </c>
      <c r="C3" s="3">
        <v>9.73</v>
      </c>
      <c r="D3" s="3">
        <v>56</v>
      </c>
      <c r="E3" s="2">
        <f>D3/C3-1</f>
        <v>4.7553956834532372</v>
      </c>
    </row>
    <row r="4" spans="1:5" x14ac:dyDescent="0.25">
      <c r="A4" t="s">
        <v>6</v>
      </c>
      <c r="B4" s="1">
        <v>31260</v>
      </c>
      <c r="C4" s="3">
        <v>5.43</v>
      </c>
      <c r="D4" s="3">
        <v>17.899999999999999</v>
      </c>
      <c r="E4" s="2">
        <f>D4/C4-1</f>
        <v>2.2965009208103129</v>
      </c>
    </row>
    <row r="5" spans="1:5" x14ac:dyDescent="0.25">
      <c r="A5" t="s">
        <v>7</v>
      </c>
      <c r="B5" s="1">
        <v>30682</v>
      </c>
      <c r="C5" s="3">
        <v>1.95</v>
      </c>
      <c r="D5" s="3">
        <v>8.9700000000000006</v>
      </c>
      <c r="E5" s="2">
        <f t="shared" ref="E5:E37" si="0">D5/C5-1</f>
        <v>3.6000000000000005</v>
      </c>
    </row>
    <row r="6" spans="1:5" x14ac:dyDescent="0.25">
      <c r="A6" t="s">
        <v>8</v>
      </c>
      <c r="B6" s="1">
        <v>32417</v>
      </c>
      <c r="C6" s="3">
        <v>6.27</v>
      </c>
      <c r="D6" s="3">
        <v>18.399999999999999</v>
      </c>
      <c r="E6" s="2">
        <f t="shared" si="0"/>
        <v>1.934609250398724</v>
      </c>
    </row>
    <row r="7" spans="1:5" x14ac:dyDescent="0.25">
      <c r="A7" t="s">
        <v>9</v>
      </c>
      <c r="B7" s="1">
        <v>36312</v>
      </c>
      <c r="C7" s="3">
        <v>17.46</v>
      </c>
      <c r="D7" s="3">
        <v>59.03</v>
      </c>
      <c r="E7" s="2">
        <f t="shared" si="0"/>
        <v>2.3808705612829324</v>
      </c>
    </row>
    <row r="8" spans="1:5" x14ac:dyDescent="0.25">
      <c r="A8" t="s">
        <v>10</v>
      </c>
      <c r="B8" s="1">
        <v>35551</v>
      </c>
      <c r="C8" s="3">
        <v>36.35</v>
      </c>
      <c r="D8" s="3">
        <v>48.65</v>
      </c>
      <c r="E8" s="2">
        <f t="shared" si="0"/>
        <v>0.3383768913342502</v>
      </c>
    </row>
    <row r="9" spans="1:5" x14ac:dyDescent="0.25">
      <c r="A9" t="s">
        <v>11</v>
      </c>
      <c r="B9" s="1">
        <v>37622</v>
      </c>
      <c r="C9" s="3">
        <v>45.5</v>
      </c>
      <c r="D9" s="3">
        <v>42.31</v>
      </c>
      <c r="E9" s="2">
        <f t="shared" si="0"/>
        <v>-7.0109890109890105E-2</v>
      </c>
    </row>
    <row r="10" spans="1:5" x14ac:dyDescent="0.25">
      <c r="A10" t="s">
        <v>11</v>
      </c>
      <c r="B10" s="1">
        <v>37712</v>
      </c>
      <c r="C10" s="3">
        <v>49.3</v>
      </c>
      <c r="D10" s="3">
        <v>71.400000000000006</v>
      </c>
      <c r="E10" s="2">
        <f t="shared" si="0"/>
        <v>0.44827586206896575</v>
      </c>
    </row>
    <row r="11" spans="1:5" x14ac:dyDescent="0.25">
      <c r="A11" t="s">
        <v>12</v>
      </c>
      <c r="B11" s="1">
        <v>33970</v>
      </c>
      <c r="C11" s="3">
        <v>26.35</v>
      </c>
      <c r="D11" s="3">
        <v>28.4</v>
      </c>
      <c r="E11" s="2">
        <f t="shared" si="0"/>
        <v>7.7798861480075754E-2</v>
      </c>
    </row>
    <row r="12" spans="1:5" x14ac:dyDescent="0.25">
      <c r="A12" t="s">
        <v>13</v>
      </c>
      <c r="B12" s="1">
        <v>24473</v>
      </c>
      <c r="C12" s="3">
        <v>30.85</v>
      </c>
      <c r="D12" s="3">
        <v>57.4</v>
      </c>
      <c r="E12" s="2">
        <f t="shared" si="0"/>
        <v>0.86061588330632088</v>
      </c>
    </row>
    <row r="13" spans="1:5" x14ac:dyDescent="0.25">
      <c r="A13" t="s">
        <v>14</v>
      </c>
      <c r="B13" s="1">
        <v>33025</v>
      </c>
      <c r="C13" s="3">
        <v>25.85</v>
      </c>
      <c r="D13" s="3">
        <v>26.15</v>
      </c>
      <c r="E13" s="2">
        <f t="shared" si="0"/>
        <v>1.1605415860734825E-2</v>
      </c>
    </row>
    <row r="14" spans="1:5" x14ac:dyDescent="0.25">
      <c r="A14" t="s">
        <v>14</v>
      </c>
      <c r="B14" s="1">
        <v>33147</v>
      </c>
      <c r="C14" s="3">
        <v>14</v>
      </c>
      <c r="D14" s="3">
        <v>25.78</v>
      </c>
      <c r="E14" s="2">
        <f t="shared" si="0"/>
        <v>0.84142857142857141</v>
      </c>
    </row>
    <row r="15" spans="1:5" x14ac:dyDescent="0.25">
      <c r="A15" t="s">
        <v>15</v>
      </c>
      <c r="B15" s="1">
        <v>20821</v>
      </c>
      <c r="C15" s="4">
        <v>2.2700000000000001E-2</v>
      </c>
      <c r="D15" s="4">
        <v>2.2599999999999999E-2</v>
      </c>
      <c r="E15" s="2">
        <f t="shared" si="0"/>
        <v>-4.4052863436124801E-3</v>
      </c>
    </row>
    <row r="16" spans="1:5" x14ac:dyDescent="0.25">
      <c r="A16" t="s">
        <v>15</v>
      </c>
      <c r="B16" s="1">
        <v>21155</v>
      </c>
      <c r="C16" s="3">
        <v>2.52E-2</v>
      </c>
      <c r="D16" s="3">
        <v>8.5999999999999993E-2</v>
      </c>
      <c r="E16" s="2">
        <f t="shared" si="0"/>
        <v>2.4126984126984126</v>
      </c>
    </row>
    <row r="17" spans="1:5" x14ac:dyDescent="0.25">
      <c r="A17" t="s">
        <v>16</v>
      </c>
      <c r="B17" s="1">
        <v>36069</v>
      </c>
      <c r="C17" s="3">
        <v>17.059999999999999</v>
      </c>
      <c r="D17" s="3">
        <v>59.96</v>
      </c>
      <c r="E17" s="2">
        <f t="shared" si="0"/>
        <v>2.5146541617819462</v>
      </c>
    </row>
    <row r="18" spans="1:5" x14ac:dyDescent="0.25">
      <c r="A18" t="s">
        <v>17</v>
      </c>
      <c r="B18" s="1">
        <v>33878</v>
      </c>
      <c r="C18" s="3">
        <v>14.04</v>
      </c>
      <c r="D18" s="3">
        <v>13.05</v>
      </c>
      <c r="E18" s="2">
        <f t="shared" si="0"/>
        <v>-7.0512820512820373E-2</v>
      </c>
    </row>
    <row r="19" spans="1:5" x14ac:dyDescent="0.25">
      <c r="A19" t="s">
        <v>17</v>
      </c>
      <c r="B19" s="1">
        <v>33878</v>
      </c>
      <c r="C19" s="3">
        <v>14.6</v>
      </c>
      <c r="D19" s="3">
        <v>55.4</v>
      </c>
      <c r="E19" s="2">
        <f t="shared" si="0"/>
        <v>2.7945205479452055</v>
      </c>
    </row>
    <row r="20" spans="1:5" x14ac:dyDescent="0.25">
      <c r="A20" t="s">
        <v>18</v>
      </c>
      <c r="B20" s="1">
        <v>38231</v>
      </c>
      <c r="C20" s="3">
        <v>113.58</v>
      </c>
      <c r="D20" s="3">
        <v>180.22</v>
      </c>
      <c r="E20" s="2">
        <f t="shared" si="0"/>
        <v>0.58672301461524912</v>
      </c>
    </row>
    <row r="21" spans="1:5" x14ac:dyDescent="0.25">
      <c r="A21" t="s">
        <v>19</v>
      </c>
      <c r="B21" s="1">
        <v>37530</v>
      </c>
      <c r="C21" s="3">
        <v>15.1</v>
      </c>
      <c r="D21" s="3">
        <v>19.600000000000001</v>
      </c>
      <c r="E21" s="2">
        <f t="shared" si="0"/>
        <v>0.29801324503311277</v>
      </c>
    </row>
    <row r="22" spans="1:5" x14ac:dyDescent="0.25">
      <c r="A22" t="s">
        <v>20</v>
      </c>
      <c r="B22" s="1">
        <v>37530</v>
      </c>
      <c r="C22" s="3">
        <v>17.670000000000002</v>
      </c>
      <c r="D22" s="3">
        <v>24.66</v>
      </c>
      <c r="E22" s="2">
        <f t="shared" si="0"/>
        <v>0.39558573853989798</v>
      </c>
    </row>
    <row r="23" spans="1:5" x14ac:dyDescent="0.25">
      <c r="A23" t="s">
        <v>21</v>
      </c>
      <c r="B23" s="1">
        <v>37742</v>
      </c>
      <c r="C23" s="3">
        <v>22.39</v>
      </c>
      <c r="D23" s="3">
        <v>36.78</v>
      </c>
      <c r="E23" s="2">
        <f t="shared" si="0"/>
        <v>0.64269763287181769</v>
      </c>
    </row>
    <row r="24" spans="1:5" x14ac:dyDescent="0.25">
      <c r="A24" t="s">
        <v>22</v>
      </c>
      <c r="B24" s="1">
        <v>36617</v>
      </c>
      <c r="C24" s="3">
        <v>45.6</v>
      </c>
      <c r="D24" s="3">
        <f>0.93*C24</f>
        <v>42.408000000000001</v>
      </c>
      <c r="E24" s="2">
        <f t="shared" si="0"/>
        <v>-6.9999999999999951E-2</v>
      </c>
    </row>
    <row r="25" spans="1:5" x14ac:dyDescent="0.25">
      <c r="A25" t="s">
        <v>23</v>
      </c>
      <c r="B25" s="1">
        <v>39326</v>
      </c>
      <c r="C25" s="3">
        <v>37.340000000000003</v>
      </c>
      <c r="D25" s="3">
        <v>42.61</v>
      </c>
      <c r="E25" s="2">
        <f t="shared" si="0"/>
        <v>0.14113551151580062</v>
      </c>
    </row>
    <row r="26" spans="1:5" x14ac:dyDescent="0.25">
      <c r="A26" t="s">
        <v>24</v>
      </c>
      <c r="B26" s="1">
        <v>31503</v>
      </c>
      <c r="C26" s="3">
        <v>29.85</v>
      </c>
      <c r="D26" s="3">
        <v>29.9</v>
      </c>
      <c r="E26" s="2">
        <f t="shared" ref="E26" si="1">D26/C26-1</f>
        <v>1.6750418760467234E-3</v>
      </c>
    </row>
    <row r="27" spans="1:5" x14ac:dyDescent="0.25">
      <c r="A27" t="s">
        <v>24</v>
      </c>
      <c r="B27" s="1">
        <v>31503</v>
      </c>
      <c r="C27" s="3">
        <v>35.6</v>
      </c>
      <c r="D27" s="3">
        <v>101.15</v>
      </c>
      <c r="E27" s="2">
        <f t="shared" si="0"/>
        <v>1.8412921348314608</v>
      </c>
    </row>
    <row r="28" spans="1:5" x14ac:dyDescent="0.25">
      <c r="A28" t="s">
        <v>25</v>
      </c>
      <c r="B28" s="1">
        <v>35977</v>
      </c>
      <c r="C28" s="3">
        <v>29.35</v>
      </c>
      <c r="D28" s="3">
        <v>31.4</v>
      </c>
      <c r="E28" s="2">
        <f t="shared" si="0"/>
        <v>6.9846678023850028E-2</v>
      </c>
    </row>
    <row r="29" spans="1:5" x14ac:dyDescent="0.25">
      <c r="A29" t="s">
        <v>26</v>
      </c>
      <c r="B29" s="1">
        <v>37681</v>
      </c>
      <c r="C29" s="3">
        <v>17.3</v>
      </c>
      <c r="D29" s="3">
        <v>20.72</v>
      </c>
      <c r="E29" s="2">
        <f t="shared" si="0"/>
        <v>0.19768786127167615</v>
      </c>
    </row>
    <row r="30" spans="1:5" x14ac:dyDescent="0.25">
      <c r="A30" s="1" t="s">
        <v>27</v>
      </c>
      <c r="B30" s="1">
        <v>31809</v>
      </c>
      <c r="C30" s="3">
        <v>11.1</v>
      </c>
      <c r="D30" s="3">
        <v>23.9</v>
      </c>
      <c r="E30" s="2">
        <f t="shared" si="0"/>
        <v>1.1531531531531529</v>
      </c>
    </row>
    <row r="31" spans="1:5" x14ac:dyDescent="0.25">
      <c r="A31" t="s">
        <v>28</v>
      </c>
      <c r="B31" s="1">
        <v>36739</v>
      </c>
      <c r="C31" s="3">
        <v>44.1</v>
      </c>
      <c r="D31" s="3">
        <f>C31*0.93</f>
        <v>41.013000000000005</v>
      </c>
      <c r="E31" s="2">
        <f t="shared" si="0"/>
        <v>-6.9999999999999951E-2</v>
      </c>
    </row>
    <row r="32" spans="1:5" x14ac:dyDescent="0.25">
      <c r="A32" t="s">
        <v>29</v>
      </c>
      <c r="B32" s="1">
        <v>33573</v>
      </c>
      <c r="C32" s="3">
        <v>19.100000000000001</v>
      </c>
      <c r="D32" s="3">
        <v>22.65</v>
      </c>
      <c r="E32" s="2">
        <f t="shared" si="0"/>
        <v>0.18586387434554963</v>
      </c>
    </row>
    <row r="33" spans="1:5" x14ac:dyDescent="0.25">
      <c r="A33" t="s">
        <v>29</v>
      </c>
      <c r="B33" s="1">
        <v>33970</v>
      </c>
      <c r="C33" s="3">
        <v>28.1</v>
      </c>
      <c r="D33" s="3">
        <v>41.9</v>
      </c>
      <c r="E33" s="2">
        <f t="shared" si="0"/>
        <v>0.49110320284697506</v>
      </c>
    </row>
    <row r="34" spans="1:5" x14ac:dyDescent="0.25">
      <c r="A34" t="s">
        <v>30</v>
      </c>
      <c r="B34" s="1">
        <v>36281</v>
      </c>
      <c r="C34" s="3">
        <v>12.73</v>
      </c>
      <c r="D34" s="3">
        <v>17.899999999999999</v>
      </c>
      <c r="E34" s="2">
        <f t="shared" si="0"/>
        <v>0.40612725844461894</v>
      </c>
    </row>
    <row r="35" spans="1:5" x14ac:dyDescent="0.25">
      <c r="A35" t="s">
        <v>31</v>
      </c>
      <c r="B35" s="1">
        <v>38169</v>
      </c>
      <c r="C35">
        <v>17.98</v>
      </c>
      <c r="D35" s="3">
        <f>0.93*C35</f>
        <v>16.721400000000003</v>
      </c>
      <c r="E35" s="2">
        <f t="shared" si="0"/>
        <v>-6.999999999999984E-2</v>
      </c>
    </row>
    <row r="36" spans="1:5" x14ac:dyDescent="0.25">
      <c r="A36" t="s">
        <v>31</v>
      </c>
      <c r="B36" s="1">
        <v>38169</v>
      </c>
      <c r="C36">
        <v>18.59</v>
      </c>
      <c r="D36" s="3">
        <v>35.01</v>
      </c>
      <c r="E36" s="2">
        <f t="shared" si="0"/>
        <v>0.88327057557826771</v>
      </c>
    </row>
    <row r="37" spans="1:5" x14ac:dyDescent="0.25">
      <c r="A37" t="s">
        <v>32</v>
      </c>
      <c r="B37" s="1">
        <v>36100</v>
      </c>
      <c r="C37" s="3">
        <v>40.1</v>
      </c>
      <c r="D37" s="3">
        <v>53.53</v>
      </c>
      <c r="E37" s="2">
        <f t="shared" si="0"/>
        <v>0.33491271820448887</v>
      </c>
    </row>
    <row r="38" spans="1:5" x14ac:dyDescent="0.25">
      <c r="A38" t="s">
        <v>33</v>
      </c>
      <c r="B38" s="1">
        <v>35431</v>
      </c>
      <c r="C38" s="3">
        <v>16.52</v>
      </c>
      <c r="D38" s="3">
        <v>16.899999999999999</v>
      </c>
      <c r="E38" s="2">
        <f t="shared" ref="E38:E39" si="2">D38/C38-1</f>
        <v>2.300242130750596E-2</v>
      </c>
    </row>
    <row r="39" spans="1:5" x14ac:dyDescent="0.25">
      <c r="A39" t="s">
        <v>33</v>
      </c>
      <c r="B39" s="1">
        <v>35582</v>
      </c>
      <c r="C39" s="3">
        <v>24.77</v>
      </c>
      <c r="D39" s="3">
        <v>46.4</v>
      </c>
      <c r="E39" s="2">
        <f t="shared" si="2"/>
        <v>0.87323375050464258</v>
      </c>
    </row>
    <row r="41" spans="1:5" x14ac:dyDescent="0.25">
      <c r="C41" t="s">
        <v>34</v>
      </c>
      <c r="E41" s="5">
        <f>MEDIAN(E3:E39)</f>
        <v>0.40612725844461894</v>
      </c>
    </row>
    <row r="42" spans="1:5" x14ac:dyDescent="0.25">
      <c r="C42" t="s">
        <v>35</v>
      </c>
      <c r="E42" s="5">
        <f>AVERAGE(E3:E39)</f>
        <v>0.90372018486074257</v>
      </c>
    </row>
  </sheetData>
  <conditionalFormatting sqref="E3:E39">
    <cfRule type="top10" dxfId="0" priority="2" rank="10"/>
    <cfRule type="top10" dxfId="1" priority="1" bottom="1" rank="10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Mike</cp:lastModifiedBy>
  <dcterms:created xsi:type="dcterms:W3CDTF">2012-02-03T21:06:57Z</dcterms:created>
  <dcterms:modified xsi:type="dcterms:W3CDTF">2012-02-03T22:19:38Z</dcterms:modified>
</cp:coreProperties>
</file>